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BFShare\2. FP&amp;A\Functions\LT Forecasting\LT GF Revenues\Inputs\Fund Balance Scenarios\"/>
    </mc:Choice>
  </mc:AlternateContent>
  <xr:revisionPtr revIDLastSave="0" documentId="13_ncr:1_{5426DFAB-43F3-475D-9612-A24DC98E2AAD}" xr6:coauthVersionLast="47" xr6:coauthVersionMax="47" xr10:uidLastSave="{00000000-0000-0000-0000-000000000000}"/>
  <bookViews>
    <workbookView xWindow="28680" yWindow="195" windowWidth="29040" windowHeight="17640" tabRatio="787" xr2:uid="{00000000-000D-0000-FFFF-FFFF00000000}"/>
  </bookViews>
  <sheets>
    <sheet name="INDEX" sheetId="21" r:id="rId1"/>
    <sheet name="Preference" sheetId="22" r:id="rId2"/>
    <sheet name="best" sheetId="19" r:id="rId3"/>
    <sheet name="no audits" sheetId="24" r:id="rId4"/>
    <sheet name="EBS" sheetId="1" r:id="rId5"/>
    <sheet name="audited DOR" sheetId="5" r:id="rId6"/>
    <sheet name="existing comptroller" sheetId="6" r:id="rId7"/>
    <sheet name="existing DOR" sheetId="8" r:id="rId8"/>
    <sheet name="information" sheetId="7" r:id="rId9"/>
    <sheet name="tax rates" sheetId="9" r:id="rId10"/>
  </sheets>
  <definedNames>
    <definedName name="_xlnm._FilterDatabase" localSheetId="1" hidden="1">Preference!$B$1:$G$11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91" i="19" l="1"/>
  <c r="C391" i="19"/>
  <c r="D391" i="19"/>
  <c r="B392" i="19"/>
  <c r="C392" i="19"/>
  <c r="D392" i="19"/>
  <c r="B393" i="19"/>
  <c r="C393" i="19"/>
  <c r="D393" i="19"/>
  <c r="B394" i="19"/>
  <c r="C394" i="19"/>
  <c r="D394" i="19"/>
  <c r="B395" i="19"/>
  <c r="C395" i="19"/>
  <c r="D395" i="19"/>
  <c r="B396" i="19"/>
  <c r="C396" i="19"/>
  <c r="D396" i="19"/>
  <c r="B397" i="19"/>
  <c r="C397" i="19"/>
  <c r="D397" i="19"/>
  <c r="Q351" i="19"/>
  <c r="Q352" i="19"/>
  <c r="Q353" i="19"/>
  <c r="Q354" i="19"/>
  <c r="Q355" i="19"/>
  <c r="Q356" i="19"/>
  <c r="Q357" i="19"/>
  <c r="Q358" i="19"/>
  <c r="Q359" i="19"/>
  <c r="Q360" i="19"/>
  <c r="Q361" i="19"/>
  <c r="Q362" i="19"/>
  <c r="Q363" i="19"/>
  <c r="Q364" i="19"/>
  <c r="Q365" i="19"/>
  <c r="Q366" i="19"/>
  <c r="Q367" i="19"/>
  <c r="Q368" i="19"/>
  <c r="Q369" i="19"/>
  <c r="Q370" i="19"/>
  <c r="Q371" i="19"/>
  <c r="Q372" i="19"/>
  <c r="Q373" i="19"/>
  <c r="Q374" i="19"/>
  <c r="Q375" i="19"/>
  <c r="Q376" i="19"/>
  <c r="Q377" i="19"/>
  <c r="Q378" i="19"/>
  <c r="Q379" i="19"/>
  <c r="Q380" i="19"/>
  <c r="Q381" i="19"/>
  <c r="Q382" i="19"/>
  <c r="Q383" i="19"/>
  <c r="Q384" i="19"/>
  <c r="Q385" i="19"/>
  <c r="Q386" i="19"/>
  <c r="Q387" i="19"/>
  <c r="Q388" i="19"/>
  <c r="Q389" i="19"/>
  <c r="Q390" i="19"/>
  <c r="Q391" i="19"/>
  <c r="Q392" i="19"/>
  <c r="Q393" i="19"/>
  <c r="Q394" i="19"/>
  <c r="Q395" i="19"/>
  <c r="Q396" i="19"/>
  <c r="Q397" i="19"/>
  <c r="U271" i="19"/>
  <c r="U272" i="19"/>
  <c r="U273" i="19"/>
  <c r="U274" i="19"/>
  <c r="U275" i="19"/>
  <c r="U276" i="19"/>
  <c r="U277" i="19"/>
  <c r="U278" i="19"/>
  <c r="U279" i="19"/>
  <c r="U280" i="19"/>
  <c r="U281" i="19"/>
  <c r="U282" i="19"/>
  <c r="U283" i="19"/>
  <c r="U284" i="19"/>
  <c r="U285" i="19"/>
  <c r="U286" i="19"/>
  <c r="U287" i="19"/>
  <c r="U288" i="19"/>
  <c r="U289" i="19"/>
  <c r="U290" i="19"/>
  <c r="U291" i="19"/>
  <c r="U292" i="19"/>
  <c r="U293" i="19"/>
  <c r="U294" i="19"/>
  <c r="U295" i="19"/>
  <c r="U296" i="19"/>
  <c r="U297" i="19"/>
  <c r="U298" i="19"/>
  <c r="U299" i="19"/>
  <c r="U300" i="19"/>
  <c r="U301" i="19"/>
  <c r="U302" i="19"/>
  <c r="U303" i="19"/>
  <c r="U304" i="19"/>
  <c r="U305" i="19"/>
  <c r="U306" i="19"/>
  <c r="U307" i="19"/>
  <c r="U308" i="19"/>
  <c r="U309" i="19"/>
  <c r="U310" i="19"/>
  <c r="U311" i="19"/>
  <c r="U312" i="19"/>
  <c r="U313" i="19"/>
  <c r="U314" i="19"/>
  <c r="U315" i="19"/>
  <c r="U316" i="19"/>
  <c r="U317" i="19"/>
  <c r="U318" i="19"/>
  <c r="U319" i="19"/>
  <c r="U320" i="19"/>
  <c r="U321" i="19"/>
  <c r="U322" i="19"/>
  <c r="U323" i="19"/>
  <c r="U324" i="19"/>
  <c r="U325" i="19"/>
  <c r="U326" i="19"/>
  <c r="U327" i="19"/>
  <c r="U328" i="19"/>
  <c r="U329" i="19"/>
  <c r="U330" i="19"/>
  <c r="U331" i="19"/>
  <c r="U332" i="19"/>
  <c r="U333" i="19"/>
  <c r="U334" i="19"/>
  <c r="U335" i="19"/>
  <c r="U336" i="19"/>
  <c r="U337" i="19"/>
  <c r="U338" i="19"/>
  <c r="U339" i="19"/>
  <c r="U340" i="19"/>
  <c r="U341" i="19"/>
  <c r="U342" i="19"/>
  <c r="U343" i="19"/>
  <c r="U344" i="19"/>
  <c r="U345" i="19"/>
  <c r="U346" i="19"/>
  <c r="U347" i="19"/>
  <c r="U348" i="19"/>
  <c r="U349" i="19"/>
  <c r="U350" i="19"/>
  <c r="U351" i="19"/>
  <c r="U352" i="19"/>
  <c r="U353" i="19"/>
  <c r="U354" i="19"/>
  <c r="U355" i="19"/>
  <c r="U356" i="19"/>
  <c r="U357" i="19"/>
  <c r="U358" i="19"/>
  <c r="U359" i="19"/>
  <c r="U360" i="19"/>
  <c r="U361" i="19"/>
  <c r="U362" i="19"/>
  <c r="U363" i="19"/>
  <c r="U364" i="19"/>
  <c r="U365" i="19"/>
  <c r="U366" i="19"/>
  <c r="U367" i="19"/>
  <c r="U368" i="19"/>
  <c r="U369" i="19"/>
  <c r="U370" i="19"/>
  <c r="U371" i="19"/>
  <c r="U372" i="19"/>
  <c r="U373" i="19"/>
  <c r="U374" i="19"/>
  <c r="U375" i="19"/>
  <c r="U376" i="19"/>
  <c r="U377" i="19"/>
  <c r="U378" i="19"/>
  <c r="U379" i="19"/>
  <c r="U380" i="19"/>
  <c r="U381" i="19"/>
  <c r="U382" i="19"/>
  <c r="U383" i="19"/>
  <c r="U384" i="19"/>
  <c r="U385" i="19"/>
  <c r="U386" i="19"/>
  <c r="U387" i="19"/>
  <c r="U388" i="19"/>
  <c r="U389" i="19"/>
  <c r="U390" i="19"/>
  <c r="U391" i="19"/>
  <c r="U392" i="19"/>
  <c r="U393" i="19"/>
  <c r="U394" i="19"/>
  <c r="U395" i="19"/>
  <c r="U396" i="19"/>
  <c r="U397" i="19"/>
  <c r="U270" i="19"/>
  <c r="V274" i="19"/>
  <c r="V275" i="19"/>
  <c r="V276" i="19"/>
  <c r="V277" i="19"/>
  <c r="V278" i="19"/>
  <c r="V279" i="19"/>
  <c r="V280" i="19"/>
  <c r="V281" i="19"/>
  <c r="V282" i="19"/>
  <c r="V283" i="19"/>
  <c r="V284" i="19"/>
  <c r="V285" i="19"/>
  <c r="V286" i="19"/>
  <c r="V287" i="19"/>
  <c r="V288" i="19"/>
  <c r="V289" i="19"/>
  <c r="V290" i="19"/>
  <c r="V291" i="19"/>
  <c r="V292" i="19"/>
  <c r="V293" i="19"/>
  <c r="V294" i="19"/>
  <c r="V295" i="19"/>
  <c r="V296" i="19"/>
  <c r="V297" i="19"/>
  <c r="V298" i="19"/>
  <c r="V299" i="19"/>
  <c r="V300" i="19"/>
  <c r="V301" i="19"/>
  <c r="V302" i="19"/>
  <c r="V303" i="19"/>
  <c r="V304" i="19"/>
  <c r="V305" i="19"/>
  <c r="V306" i="19"/>
  <c r="V307" i="19"/>
  <c r="W307" i="19"/>
  <c r="V308" i="19"/>
  <c r="W308" i="19"/>
  <c r="V309" i="19"/>
  <c r="W309" i="19"/>
  <c r="V310" i="19"/>
  <c r="W310" i="19"/>
  <c r="V311" i="19"/>
  <c r="W311" i="19"/>
  <c r="V312" i="19"/>
  <c r="W312" i="19"/>
  <c r="V313" i="19"/>
  <c r="W313" i="19"/>
  <c r="V314" i="19"/>
  <c r="W314" i="19"/>
  <c r="V315" i="19"/>
  <c r="W315" i="19"/>
  <c r="V316" i="19"/>
  <c r="W316" i="19"/>
  <c r="V317" i="19"/>
  <c r="W317" i="19"/>
  <c r="V318" i="19"/>
  <c r="W318" i="19"/>
  <c r="V319" i="19"/>
  <c r="W319" i="19"/>
  <c r="V320" i="19"/>
  <c r="W320" i="19"/>
  <c r="V321" i="19"/>
  <c r="W321" i="19"/>
  <c r="V322" i="19"/>
  <c r="W322" i="19"/>
  <c r="V323" i="19"/>
  <c r="W323" i="19"/>
  <c r="V324" i="19"/>
  <c r="W324" i="19"/>
  <c r="V325" i="19"/>
  <c r="W325" i="19"/>
  <c r="V326" i="19"/>
  <c r="W326" i="19"/>
  <c r="V327" i="19"/>
  <c r="W327" i="19"/>
  <c r="V328" i="19"/>
  <c r="W328" i="19"/>
  <c r="V329" i="19"/>
  <c r="W329" i="19"/>
  <c r="V330" i="19"/>
  <c r="W330" i="19"/>
  <c r="V331" i="19"/>
  <c r="W331" i="19"/>
  <c r="V332" i="19"/>
  <c r="W332" i="19"/>
  <c r="V333" i="19"/>
  <c r="W333" i="19"/>
  <c r="V334" i="19"/>
  <c r="W334" i="19"/>
  <c r="V335" i="19"/>
  <c r="W335" i="19"/>
  <c r="V336" i="19"/>
  <c r="W336" i="19"/>
  <c r="V337" i="19"/>
  <c r="W337" i="19"/>
  <c r="V338" i="19"/>
  <c r="W338" i="19"/>
  <c r="V339" i="19"/>
  <c r="W339" i="19"/>
  <c r="V340" i="19"/>
  <c r="W340" i="19"/>
  <c r="V341" i="19"/>
  <c r="W341" i="19"/>
  <c r="V342" i="19"/>
  <c r="W342" i="19"/>
  <c r="V343" i="19"/>
  <c r="W343" i="19"/>
  <c r="V344" i="19"/>
  <c r="W344" i="19"/>
  <c r="V345" i="19"/>
  <c r="W345" i="19"/>
  <c r="V346" i="19"/>
  <c r="W346" i="19"/>
  <c r="V347" i="19"/>
  <c r="W347" i="19"/>
  <c r="V348" i="19"/>
  <c r="W348" i="19"/>
  <c r="V349" i="19"/>
  <c r="W349" i="19"/>
  <c r="V350" i="19"/>
  <c r="W350" i="19"/>
  <c r="V351" i="19"/>
  <c r="W351" i="19"/>
  <c r="V352" i="19"/>
  <c r="W352" i="19"/>
  <c r="V353" i="19"/>
  <c r="W353" i="19"/>
  <c r="V354" i="19"/>
  <c r="W354" i="19"/>
  <c r="V355" i="19"/>
  <c r="W355" i="19"/>
  <c r="V356" i="19"/>
  <c r="W356" i="19"/>
  <c r="V357" i="19"/>
  <c r="W357" i="19"/>
  <c r="V358" i="19"/>
  <c r="W358" i="19"/>
  <c r="V359" i="19"/>
  <c r="W359" i="19"/>
  <c r="V360" i="19"/>
  <c r="W360" i="19"/>
  <c r="V361" i="19"/>
  <c r="W361" i="19"/>
  <c r="V362" i="19"/>
  <c r="W362" i="19"/>
  <c r="V363" i="19"/>
  <c r="W363" i="19"/>
  <c r="V364" i="19"/>
  <c r="W364" i="19"/>
  <c r="V365" i="19"/>
  <c r="W365" i="19"/>
  <c r="V366" i="19"/>
  <c r="W366" i="19"/>
  <c r="V367" i="19"/>
  <c r="W367" i="19"/>
  <c r="V368" i="19"/>
  <c r="W368" i="19"/>
  <c r="V369" i="19"/>
  <c r="W369" i="19"/>
  <c r="V370" i="19"/>
  <c r="W370" i="19"/>
  <c r="V371" i="19"/>
  <c r="W371" i="19"/>
  <c r="V372" i="19"/>
  <c r="W372" i="19"/>
  <c r="V373" i="19"/>
  <c r="W373" i="19"/>
  <c r="V374" i="19"/>
  <c r="W374" i="19"/>
  <c r="V375" i="19"/>
  <c r="W375" i="19"/>
  <c r="V376" i="19"/>
  <c r="W376" i="19"/>
  <c r="V377" i="19"/>
  <c r="W377" i="19"/>
  <c r="V378" i="19"/>
  <c r="W378" i="19"/>
  <c r="V379" i="19"/>
  <c r="W379" i="19"/>
  <c r="V380" i="19"/>
  <c r="W380" i="19"/>
  <c r="V381" i="19"/>
  <c r="W381" i="19"/>
  <c r="V382" i="19"/>
  <c r="W382" i="19"/>
  <c r="V383" i="19"/>
  <c r="W383" i="19"/>
  <c r="V384" i="19"/>
  <c r="W384" i="19"/>
  <c r="V385" i="19"/>
  <c r="W385" i="19"/>
  <c r="V386" i="19"/>
  <c r="W386" i="19"/>
  <c r="V387" i="19"/>
  <c r="W387" i="19"/>
  <c r="V388" i="19"/>
  <c r="W388" i="19"/>
  <c r="V389" i="19"/>
  <c r="W389" i="19"/>
  <c r="V390" i="19"/>
  <c r="W390" i="19"/>
  <c r="V391" i="19"/>
  <c r="W391" i="19"/>
  <c r="V392" i="19"/>
  <c r="W392" i="19"/>
  <c r="W394" i="19"/>
  <c r="W395" i="19"/>
  <c r="W396" i="19"/>
  <c r="W397" i="19"/>
  <c r="W393" i="19"/>
  <c r="V394" i="19"/>
  <c r="V395" i="19"/>
  <c r="V396" i="19"/>
  <c r="V397" i="19"/>
  <c r="V393" i="19"/>
  <c r="S394" i="19"/>
  <c r="T271" i="19"/>
  <c r="T272" i="19"/>
  <c r="T273" i="19"/>
  <c r="T274" i="19"/>
  <c r="T275" i="19"/>
  <c r="T276" i="19"/>
  <c r="T277" i="19"/>
  <c r="T278" i="19"/>
  <c r="T279" i="19"/>
  <c r="T280" i="19"/>
  <c r="T281" i="19"/>
  <c r="T282" i="19"/>
  <c r="T283" i="19"/>
  <c r="T284" i="19"/>
  <c r="T285" i="19"/>
  <c r="T286" i="19"/>
  <c r="T287" i="19"/>
  <c r="T288" i="19"/>
  <c r="T289" i="19"/>
  <c r="T290" i="19"/>
  <c r="T291" i="19"/>
  <c r="T292" i="19"/>
  <c r="T293" i="19"/>
  <c r="T294" i="19"/>
  <c r="T295" i="19"/>
  <c r="T296" i="19"/>
  <c r="T297" i="19"/>
  <c r="T298" i="19"/>
  <c r="T299" i="19"/>
  <c r="T300" i="19"/>
  <c r="T301" i="19"/>
  <c r="T302" i="19"/>
  <c r="T303" i="19"/>
  <c r="T304" i="19"/>
  <c r="T305" i="19"/>
  <c r="T306" i="19"/>
  <c r="T307" i="19"/>
  <c r="T308" i="19"/>
  <c r="T309" i="19"/>
  <c r="T310" i="19"/>
  <c r="T311" i="19"/>
  <c r="T312" i="19"/>
  <c r="T313" i="19"/>
  <c r="T314" i="19"/>
  <c r="T315" i="19"/>
  <c r="T316" i="19"/>
  <c r="T317" i="19"/>
  <c r="T318" i="19"/>
  <c r="T319" i="19"/>
  <c r="T320" i="19"/>
  <c r="T321" i="19"/>
  <c r="T322" i="19"/>
  <c r="T323" i="19"/>
  <c r="T324" i="19"/>
  <c r="T325" i="19"/>
  <c r="T326" i="19"/>
  <c r="T327" i="19"/>
  <c r="T328" i="19"/>
  <c r="T329" i="19"/>
  <c r="T330" i="19"/>
  <c r="T331" i="19"/>
  <c r="T332" i="19"/>
  <c r="T333" i="19"/>
  <c r="T334" i="19"/>
  <c r="T335" i="19"/>
  <c r="T336" i="19"/>
  <c r="T337" i="19"/>
  <c r="T338" i="19"/>
  <c r="T339" i="19"/>
  <c r="T340" i="19"/>
  <c r="T341" i="19"/>
  <c r="T342" i="19"/>
  <c r="T343" i="19"/>
  <c r="T344" i="19"/>
  <c r="T345" i="19"/>
  <c r="T346" i="19"/>
  <c r="T347" i="19"/>
  <c r="T348" i="19"/>
  <c r="T349" i="19"/>
  <c r="T350" i="19"/>
  <c r="T351" i="19"/>
  <c r="T352" i="19"/>
  <c r="T353" i="19"/>
  <c r="T354" i="19"/>
  <c r="T355" i="19"/>
  <c r="T356" i="19"/>
  <c r="T357" i="19"/>
  <c r="T358" i="19"/>
  <c r="T359" i="19"/>
  <c r="T360" i="19"/>
  <c r="T361" i="19"/>
  <c r="T362" i="19"/>
  <c r="T363" i="19"/>
  <c r="T364" i="19"/>
  <c r="T365" i="19"/>
  <c r="T366" i="19"/>
  <c r="T367" i="19"/>
  <c r="T368" i="19"/>
  <c r="T369" i="19"/>
  <c r="T370" i="19"/>
  <c r="T371" i="19"/>
  <c r="T372" i="19"/>
  <c r="T373" i="19"/>
  <c r="T374" i="19"/>
  <c r="T375" i="19"/>
  <c r="T376" i="19"/>
  <c r="T377" i="19"/>
  <c r="T378" i="19"/>
  <c r="T379" i="19"/>
  <c r="T380" i="19"/>
  <c r="T381" i="19"/>
  <c r="T382" i="19"/>
  <c r="T383" i="19"/>
  <c r="T384" i="19"/>
  <c r="T385" i="19"/>
  <c r="T386" i="19"/>
  <c r="T387" i="19"/>
  <c r="T388" i="19"/>
  <c r="T389" i="19"/>
  <c r="T390" i="19"/>
  <c r="T391" i="19"/>
  <c r="T392" i="19"/>
  <c r="T393" i="19"/>
  <c r="T394" i="19"/>
  <c r="T395" i="19"/>
  <c r="T396" i="19"/>
  <c r="T397" i="19"/>
  <c r="T270" i="19"/>
  <c r="R261" i="19"/>
  <c r="R262" i="19"/>
  <c r="R263" i="19"/>
  <c r="R264" i="19"/>
  <c r="R265" i="19"/>
  <c r="R266" i="19"/>
  <c r="R267" i="19"/>
  <c r="R268" i="19"/>
  <c r="R269" i="19"/>
  <c r="R270" i="19"/>
  <c r="R271" i="19"/>
  <c r="R272" i="19"/>
  <c r="R273" i="19"/>
  <c r="R274" i="19"/>
  <c r="R275" i="19"/>
  <c r="R276" i="19"/>
  <c r="R277" i="19"/>
  <c r="R278" i="19"/>
  <c r="R279" i="19"/>
  <c r="R280" i="19"/>
  <c r="R281" i="19"/>
  <c r="R282" i="19"/>
  <c r="R283" i="19"/>
  <c r="R284" i="19"/>
  <c r="R285" i="19"/>
  <c r="R286" i="19"/>
  <c r="R287" i="19"/>
  <c r="R288" i="19"/>
  <c r="R289" i="19"/>
  <c r="R290" i="19"/>
  <c r="R291" i="19"/>
  <c r="R292" i="19"/>
  <c r="R293" i="19"/>
  <c r="R294" i="19"/>
  <c r="R295" i="19"/>
  <c r="R296" i="19"/>
  <c r="R297" i="19"/>
  <c r="R298" i="19"/>
  <c r="R299" i="19"/>
  <c r="R300" i="19"/>
  <c r="R301" i="19"/>
  <c r="R302" i="19"/>
  <c r="R303" i="19"/>
  <c r="R304" i="19"/>
  <c r="R305" i="19"/>
  <c r="R306" i="19"/>
  <c r="R307" i="19"/>
  <c r="R308" i="19"/>
  <c r="R309" i="19"/>
  <c r="R310" i="19"/>
  <c r="R311" i="19"/>
  <c r="R312" i="19"/>
  <c r="R313" i="19"/>
  <c r="R314" i="19"/>
  <c r="R315" i="19"/>
  <c r="R316" i="19"/>
  <c r="R317" i="19"/>
  <c r="R318" i="19"/>
  <c r="R319" i="19"/>
  <c r="R320" i="19"/>
  <c r="R321" i="19"/>
  <c r="R322" i="19"/>
  <c r="R323" i="19"/>
  <c r="R324" i="19"/>
  <c r="R325" i="19"/>
  <c r="R326" i="19"/>
  <c r="R327" i="19"/>
  <c r="R328" i="19"/>
  <c r="R329" i="19"/>
  <c r="R330" i="19"/>
  <c r="R331" i="19"/>
  <c r="R332" i="19"/>
  <c r="R333" i="19"/>
  <c r="R334" i="19"/>
  <c r="R335" i="19"/>
  <c r="R336" i="19"/>
  <c r="R337" i="19"/>
  <c r="R338" i="19"/>
  <c r="R339" i="19"/>
  <c r="R340" i="19"/>
  <c r="R341" i="19"/>
  <c r="R342" i="19"/>
  <c r="R343" i="19"/>
  <c r="R344" i="19"/>
  <c r="R345" i="19"/>
  <c r="R346" i="19"/>
  <c r="R347" i="19"/>
  <c r="R348" i="19"/>
  <c r="R349" i="19"/>
  <c r="R350" i="19"/>
  <c r="R351" i="19"/>
  <c r="R352" i="19"/>
  <c r="R353" i="19"/>
  <c r="R354" i="19"/>
  <c r="R355" i="19"/>
  <c r="R356" i="19"/>
  <c r="R357" i="19"/>
  <c r="R358" i="19"/>
  <c r="R359" i="19"/>
  <c r="R360" i="19"/>
  <c r="R361" i="19"/>
  <c r="R362" i="19"/>
  <c r="R363" i="19"/>
  <c r="R364" i="19"/>
  <c r="R365" i="19"/>
  <c r="R366" i="19"/>
  <c r="R367" i="19"/>
  <c r="R368" i="19"/>
  <c r="R369" i="19"/>
  <c r="R370" i="19"/>
  <c r="R371" i="19"/>
  <c r="R372" i="19"/>
  <c r="R373" i="19"/>
  <c r="R374" i="19"/>
  <c r="R375" i="19"/>
  <c r="R376" i="19"/>
  <c r="R377" i="19"/>
  <c r="R378" i="19"/>
  <c r="R379" i="19"/>
  <c r="R380" i="19"/>
  <c r="R381" i="19"/>
  <c r="R382" i="19"/>
  <c r="R383" i="19"/>
  <c r="R384" i="19"/>
  <c r="R385" i="19"/>
  <c r="R386" i="19"/>
  <c r="R387" i="19"/>
  <c r="R388" i="19"/>
  <c r="R389" i="19"/>
  <c r="R390" i="19"/>
  <c r="R391" i="19"/>
  <c r="R392" i="19"/>
  <c r="R393" i="19"/>
  <c r="R395" i="19"/>
  <c r="R396" i="19"/>
  <c r="R397" i="19"/>
  <c r="R394" i="19"/>
  <c r="P304" i="19"/>
  <c r="Q207" i="19"/>
  <c r="O205" i="19"/>
  <c r="O206" i="19"/>
  <c r="O207" i="19"/>
  <c r="O208" i="19"/>
  <c r="O209" i="19"/>
  <c r="O210" i="19"/>
  <c r="O211" i="19"/>
  <c r="O212" i="19"/>
  <c r="O213" i="19"/>
  <c r="O214" i="19"/>
  <c r="O215" i="19"/>
  <c r="O216" i="19"/>
  <c r="O217" i="19"/>
  <c r="O218" i="19"/>
  <c r="O219" i="19"/>
  <c r="O220" i="19"/>
  <c r="O221" i="19"/>
  <c r="O222" i="19"/>
  <c r="O223" i="19"/>
  <c r="O224" i="19"/>
  <c r="O225" i="19"/>
  <c r="O226" i="19"/>
  <c r="O227" i="19"/>
  <c r="O228" i="19"/>
  <c r="O229" i="19"/>
  <c r="O230" i="19"/>
  <c r="O231" i="19"/>
  <c r="O232" i="19"/>
  <c r="O233" i="19"/>
  <c r="O234" i="19"/>
  <c r="O235" i="19"/>
  <c r="O236" i="19"/>
  <c r="O237" i="19"/>
  <c r="O238" i="19"/>
  <c r="O239" i="19"/>
  <c r="O240" i="19"/>
  <c r="O241" i="19"/>
  <c r="O242" i="19"/>
  <c r="O243" i="19"/>
  <c r="O244" i="19"/>
  <c r="O245" i="19"/>
  <c r="O246" i="19"/>
  <c r="O247" i="19"/>
  <c r="O248" i="19"/>
  <c r="O249" i="19"/>
  <c r="O250" i="19"/>
  <c r="O251" i="19"/>
  <c r="O252" i="19"/>
  <c r="O253" i="19"/>
  <c r="O254" i="19"/>
  <c r="O255" i="19"/>
  <c r="O256" i="19"/>
  <c r="O257" i="19"/>
  <c r="O258" i="19"/>
  <c r="O259" i="19"/>
  <c r="O260" i="19"/>
  <c r="O261" i="19"/>
  <c r="O262" i="19"/>
  <c r="O263" i="19"/>
  <c r="O264" i="19"/>
  <c r="O265" i="19"/>
  <c r="O266" i="19"/>
  <c r="O267" i="19"/>
  <c r="O268" i="19"/>
  <c r="O269" i="19"/>
  <c r="O270" i="19"/>
  <c r="O271" i="19"/>
  <c r="O272" i="19"/>
  <c r="O273" i="19"/>
  <c r="O274" i="19"/>
  <c r="O275" i="19"/>
  <c r="O276" i="19"/>
  <c r="O277" i="19"/>
  <c r="O278" i="19"/>
  <c r="O279" i="19"/>
  <c r="O280" i="19"/>
  <c r="O281" i="19"/>
  <c r="O282" i="19"/>
  <c r="O283" i="19"/>
  <c r="O284" i="19"/>
  <c r="O285" i="19"/>
  <c r="O286" i="19"/>
  <c r="O287" i="19"/>
  <c r="O288" i="19"/>
  <c r="O289" i="19"/>
  <c r="O290" i="19"/>
  <c r="O291" i="19"/>
  <c r="O292" i="19"/>
  <c r="O293" i="19"/>
  <c r="O294" i="19"/>
  <c r="O295" i="19"/>
  <c r="O296" i="19"/>
  <c r="O297" i="19"/>
  <c r="O298" i="19"/>
  <c r="O299" i="19"/>
  <c r="O300" i="19"/>
  <c r="O301" i="19"/>
  <c r="O302" i="19"/>
  <c r="O303" i="19"/>
  <c r="O304" i="19"/>
  <c r="O305" i="19"/>
  <c r="O306" i="19"/>
  <c r="O307" i="19"/>
  <c r="O308" i="19"/>
  <c r="O309" i="19"/>
  <c r="O310" i="19"/>
  <c r="O311" i="19"/>
  <c r="O312" i="19"/>
  <c r="O313" i="19"/>
  <c r="O314" i="19"/>
  <c r="O315" i="19"/>
  <c r="O316" i="19"/>
  <c r="O317" i="19"/>
  <c r="O318" i="19"/>
  <c r="O319" i="19"/>
  <c r="O320" i="19"/>
  <c r="O321" i="19"/>
  <c r="O322" i="19"/>
  <c r="O323" i="19"/>
  <c r="O324" i="19"/>
  <c r="O325" i="19"/>
  <c r="O326" i="19"/>
  <c r="O327" i="19"/>
  <c r="O328" i="19"/>
  <c r="O329" i="19"/>
  <c r="O330" i="19"/>
  <c r="O331" i="19"/>
  <c r="O332" i="19"/>
  <c r="O333" i="19"/>
  <c r="O334" i="19"/>
  <c r="O335" i="19"/>
  <c r="O336" i="19"/>
  <c r="O337" i="19"/>
  <c r="O338" i="19"/>
  <c r="O339" i="19"/>
  <c r="O340" i="19"/>
  <c r="O341" i="19"/>
  <c r="O342" i="19"/>
  <c r="O343" i="19"/>
  <c r="O344" i="19"/>
  <c r="O345" i="19"/>
  <c r="O346" i="19"/>
  <c r="O347" i="19"/>
  <c r="O348" i="19"/>
  <c r="O349" i="19"/>
  <c r="O350" i="19"/>
  <c r="O351" i="19"/>
  <c r="O352" i="19"/>
  <c r="O353" i="19"/>
  <c r="O354" i="19"/>
  <c r="O355" i="19"/>
  <c r="O356" i="19"/>
  <c r="O357" i="19"/>
  <c r="O358" i="19"/>
  <c r="O359" i="19"/>
  <c r="O360" i="19"/>
  <c r="O361" i="19"/>
  <c r="O362" i="19"/>
  <c r="O363" i="19"/>
  <c r="O364" i="19"/>
  <c r="O365" i="19"/>
  <c r="O366" i="19"/>
  <c r="O367" i="19"/>
  <c r="O368" i="19"/>
  <c r="O369" i="19"/>
  <c r="O370" i="19"/>
  <c r="O371" i="19"/>
  <c r="O372" i="19"/>
  <c r="O373" i="19"/>
  <c r="O374" i="19"/>
  <c r="O375" i="19"/>
  <c r="O376" i="19"/>
  <c r="O377" i="19"/>
  <c r="O378" i="19"/>
  <c r="O379" i="19"/>
  <c r="O380" i="19"/>
  <c r="O381" i="19"/>
  <c r="O382" i="19"/>
  <c r="O383" i="19"/>
  <c r="O384" i="19"/>
  <c r="O385" i="19"/>
  <c r="O386" i="19"/>
  <c r="O387" i="19"/>
  <c r="O388" i="19"/>
  <c r="O389" i="19"/>
  <c r="O390" i="19"/>
  <c r="O391" i="19"/>
  <c r="O392" i="19"/>
  <c r="O393" i="19"/>
  <c r="O394" i="19"/>
  <c r="O395" i="19"/>
  <c r="O396" i="19"/>
  <c r="O397" i="19"/>
  <c r="P394" i="19"/>
  <c r="P395" i="19"/>
  <c r="S395" i="19"/>
  <c r="P396" i="19"/>
  <c r="S396" i="19"/>
  <c r="P397" i="19"/>
  <c r="S397" i="19"/>
  <c r="N205" i="19"/>
  <c r="N206" i="19"/>
  <c r="N207" i="19"/>
  <c r="N208" i="19"/>
  <c r="N209" i="19"/>
  <c r="N210" i="19"/>
  <c r="N211" i="19"/>
  <c r="N212" i="19"/>
  <c r="N213" i="19"/>
  <c r="N214" i="19"/>
  <c r="N215" i="19"/>
  <c r="N216" i="19"/>
  <c r="N217" i="19"/>
  <c r="N218" i="19"/>
  <c r="N219" i="19"/>
  <c r="N220" i="19"/>
  <c r="N221" i="19"/>
  <c r="N222" i="19"/>
  <c r="N223" i="19"/>
  <c r="N224" i="19"/>
  <c r="N225" i="19"/>
  <c r="N226" i="19"/>
  <c r="N227" i="19"/>
  <c r="N228" i="19"/>
  <c r="N229" i="19"/>
  <c r="N230" i="19"/>
  <c r="N231" i="19"/>
  <c r="N232" i="19"/>
  <c r="N233" i="19"/>
  <c r="N234" i="19"/>
  <c r="N235" i="19"/>
  <c r="N236" i="19"/>
  <c r="N237" i="19"/>
  <c r="N238" i="19"/>
  <c r="N239" i="19"/>
  <c r="N240" i="19"/>
  <c r="N241" i="19"/>
  <c r="N242" i="19"/>
  <c r="N243" i="19"/>
  <c r="N244" i="19"/>
  <c r="N245" i="19"/>
  <c r="N246" i="19"/>
  <c r="N247" i="19"/>
  <c r="N248" i="19"/>
  <c r="N249" i="19"/>
  <c r="N250" i="19"/>
  <c r="N251" i="19"/>
  <c r="N252" i="19"/>
  <c r="N253" i="19"/>
  <c r="N254" i="19"/>
  <c r="N255" i="19"/>
  <c r="N256" i="19"/>
  <c r="N257" i="19"/>
  <c r="N258" i="19"/>
  <c r="N259" i="19"/>
  <c r="N260" i="19"/>
  <c r="N261" i="19"/>
  <c r="N262" i="19"/>
  <c r="N263" i="19"/>
  <c r="N264" i="19"/>
  <c r="N265" i="19"/>
  <c r="N266" i="19"/>
  <c r="N267" i="19"/>
  <c r="N268" i="19"/>
  <c r="N269" i="19"/>
  <c r="N270" i="19"/>
  <c r="N271" i="19"/>
  <c r="N272" i="19"/>
  <c r="N273" i="19"/>
  <c r="N274" i="19"/>
  <c r="N275" i="19"/>
  <c r="N276" i="19"/>
  <c r="N277" i="19"/>
  <c r="N278" i="19"/>
  <c r="N279" i="19"/>
  <c r="N280" i="19"/>
  <c r="N281" i="19"/>
  <c r="N282" i="19"/>
  <c r="N283" i="19"/>
  <c r="N284" i="19"/>
  <c r="N285" i="19"/>
  <c r="N286" i="19"/>
  <c r="N287" i="19"/>
  <c r="N288" i="19"/>
  <c r="N289" i="19"/>
  <c r="N290" i="19"/>
  <c r="N291" i="19"/>
  <c r="N292" i="19"/>
  <c r="N293" i="19"/>
  <c r="N294" i="19"/>
  <c r="N295" i="19"/>
  <c r="N296" i="19"/>
  <c r="N297" i="19"/>
  <c r="N298" i="19"/>
  <c r="N299" i="19"/>
  <c r="N300" i="19"/>
  <c r="N301" i="19"/>
  <c r="N302" i="19"/>
  <c r="N303" i="19"/>
  <c r="N304" i="19"/>
  <c r="N305" i="19"/>
  <c r="N306" i="19"/>
  <c r="N307" i="19"/>
  <c r="N308" i="19"/>
  <c r="N309" i="19"/>
  <c r="N310" i="19"/>
  <c r="N311" i="19"/>
  <c r="N312" i="19"/>
  <c r="N313" i="19"/>
  <c r="N314" i="19"/>
  <c r="N315" i="19"/>
  <c r="N316" i="19"/>
  <c r="N317" i="19"/>
  <c r="N318" i="19"/>
  <c r="N319" i="19"/>
  <c r="N320" i="19"/>
  <c r="N321" i="19"/>
  <c r="N322" i="19"/>
  <c r="N323" i="19"/>
  <c r="N324" i="19"/>
  <c r="N325" i="19"/>
  <c r="N326" i="19"/>
  <c r="N327" i="19"/>
  <c r="N328" i="19"/>
  <c r="N329" i="19"/>
  <c r="N330" i="19"/>
  <c r="N331" i="19"/>
  <c r="N332" i="19"/>
  <c r="N333" i="19"/>
  <c r="N334" i="19"/>
  <c r="N335" i="19"/>
  <c r="N336" i="19"/>
  <c r="N337" i="19"/>
  <c r="N338" i="19"/>
  <c r="N339" i="19"/>
  <c r="N340" i="19"/>
  <c r="N341" i="19"/>
  <c r="N342" i="19"/>
  <c r="N343" i="19"/>
  <c r="N344" i="19"/>
  <c r="N345" i="19"/>
  <c r="N346" i="19"/>
  <c r="N347" i="19"/>
  <c r="N348" i="19"/>
  <c r="N349" i="19"/>
  <c r="N350" i="19"/>
  <c r="N351" i="19"/>
  <c r="N352" i="19"/>
  <c r="N353" i="19"/>
  <c r="N354" i="19"/>
  <c r="N355" i="19"/>
  <c r="N356" i="19"/>
  <c r="N357" i="19"/>
  <c r="N358" i="19"/>
  <c r="N359" i="19"/>
  <c r="N360" i="19"/>
  <c r="N361" i="19"/>
  <c r="N362" i="19"/>
  <c r="N363" i="19"/>
  <c r="N364" i="19"/>
  <c r="N365" i="19"/>
  <c r="N366" i="19"/>
  <c r="N367" i="19"/>
  <c r="N368" i="19"/>
  <c r="N369" i="19"/>
  <c r="N370" i="19"/>
  <c r="N371" i="19"/>
  <c r="N372" i="19"/>
  <c r="N373" i="19"/>
  <c r="N374" i="19"/>
  <c r="N375" i="19"/>
  <c r="N376" i="19"/>
  <c r="N377" i="19"/>
  <c r="N378" i="19"/>
  <c r="N379" i="19"/>
  <c r="N380" i="19"/>
  <c r="N381" i="19"/>
  <c r="N382" i="19"/>
  <c r="N383" i="19"/>
  <c r="N384" i="19"/>
  <c r="N385" i="19"/>
  <c r="N386" i="19"/>
  <c r="N387" i="19"/>
  <c r="N388" i="19"/>
  <c r="N389" i="19"/>
  <c r="N390" i="19"/>
  <c r="N391" i="19"/>
  <c r="N392" i="19"/>
  <c r="I205" i="19"/>
  <c r="J205" i="19"/>
  <c r="K205" i="19"/>
  <c r="I206" i="19"/>
  <c r="J206" i="19"/>
  <c r="K206" i="19"/>
  <c r="I207" i="19"/>
  <c r="J207" i="19"/>
  <c r="K207" i="19"/>
  <c r="I208" i="19"/>
  <c r="J208" i="19"/>
  <c r="K208" i="19"/>
  <c r="I209" i="19"/>
  <c r="J209" i="19"/>
  <c r="K209" i="19"/>
  <c r="I210" i="19"/>
  <c r="J210" i="19"/>
  <c r="K210" i="19"/>
  <c r="I211" i="19"/>
  <c r="J211" i="19"/>
  <c r="K211" i="19"/>
  <c r="I212" i="19"/>
  <c r="J212" i="19"/>
  <c r="K212" i="19"/>
  <c r="I213" i="19"/>
  <c r="J213" i="19"/>
  <c r="K213" i="19"/>
  <c r="I214" i="19"/>
  <c r="J214" i="19"/>
  <c r="K214" i="19"/>
  <c r="I215" i="19"/>
  <c r="J215" i="19"/>
  <c r="K215" i="19"/>
  <c r="I216" i="19"/>
  <c r="J216" i="19"/>
  <c r="K216" i="19"/>
  <c r="I217" i="19"/>
  <c r="J217" i="19"/>
  <c r="K217" i="19"/>
  <c r="I218" i="19"/>
  <c r="J218" i="19"/>
  <c r="K218" i="19"/>
  <c r="I219" i="19"/>
  <c r="J219" i="19"/>
  <c r="K219" i="19"/>
  <c r="I220" i="19"/>
  <c r="J220" i="19"/>
  <c r="K220" i="19"/>
  <c r="I221" i="19"/>
  <c r="J221" i="19"/>
  <c r="K221" i="19"/>
  <c r="I222" i="19"/>
  <c r="J222" i="19"/>
  <c r="K222" i="19"/>
  <c r="I223" i="19"/>
  <c r="J223" i="19"/>
  <c r="K223" i="19"/>
  <c r="I224" i="19"/>
  <c r="J224" i="19"/>
  <c r="K224" i="19"/>
  <c r="I225" i="19"/>
  <c r="J225" i="19"/>
  <c r="K225" i="19"/>
  <c r="I226" i="19"/>
  <c r="J226" i="19"/>
  <c r="K226" i="19"/>
  <c r="I227" i="19"/>
  <c r="J227" i="19"/>
  <c r="K227" i="19"/>
  <c r="I228" i="19"/>
  <c r="J228" i="19"/>
  <c r="K228" i="19"/>
  <c r="I229" i="19"/>
  <c r="J229" i="19"/>
  <c r="K229" i="19"/>
  <c r="I230" i="19"/>
  <c r="J230" i="19"/>
  <c r="K230" i="19"/>
  <c r="I231" i="19"/>
  <c r="J231" i="19"/>
  <c r="K231" i="19"/>
  <c r="I232" i="19"/>
  <c r="J232" i="19"/>
  <c r="K232" i="19"/>
  <c r="I233" i="19"/>
  <c r="J233" i="19"/>
  <c r="K233" i="19"/>
  <c r="I234" i="19"/>
  <c r="J234" i="19"/>
  <c r="K234" i="19"/>
  <c r="I235" i="19"/>
  <c r="J235" i="19"/>
  <c r="K235" i="19"/>
  <c r="I236" i="19"/>
  <c r="J236" i="19"/>
  <c r="K236" i="19"/>
  <c r="I237" i="19"/>
  <c r="J237" i="19"/>
  <c r="K237" i="19"/>
  <c r="I238" i="19"/>
  <c r="J238" i="19"/>
  <c r="K238" i="19"/>
  <c r="I239" i="19"/>
  <c r="J239" i="19"/>
  <c r="K239" i="19"/>
  <c r="I240" i="19"/>
  <c r="J240" i="19"/>
  <c r="K240" i="19"/>
  <c r="I241" i="19"/>
  <c r="J241" i="19"/>
  <c r="K241" i="19"/>
  <c r="I242" i="19"/>
  <c r="J242" i="19"/>
  <c r="K242" i="19"/>
  <c r="I243" i="19"/>
  <c r="J243" i="19"/>
  <c r="K243" i="19"/>
  <c r="I244" i="19"/>
  <c r="J244" i="19"/>
  <c r="K244" i="19"/>
  <c r="I245" i="19"/>
  <c r="J245" i="19"/>
  <c r="K245" i="19"/>
  <c r="I246" i="19"/>
  <c r="J246" i="19"/>
  <c r="K246" i="19"/>
  <c r="I247" i="19"/>
  <c r="J247" i="19"/>
  <c r="K247" i="19"/>
  <c r="I248" i="19"/>
  <c r="J248" i="19"/>
  <c r="K248" i="19"/>
  <c r="I249" i="19"/>
  <c r="J249" i="19"/>
  <c r="K249" i="19"/>
  <c r="I250" i="19"/>
  <c r="J250" i="19"/>
  <c r="K250" i="19"/>
  <c r="I251" i="19"/>
  <c r="J251" i="19"/>
  <c r="K251" i="19"/>
  <c r="I252" i="19"/>
  <c r="J252" i="19"/>
  <c r="K252" i="19"/>
  <c r="I253" i="19"/>
  <c r="J253" i="19"/>
  <c r="K253" i="19"/>
  <c r="I254" i="19"/>
  <c r="J254" i="19"/>
  <c r="K254" i="19"/>
  <c r="I255" i="19"/>
  <c r="J255" i="19"/>
  <c r="K255" i="19"/>
  <c r="I256" i="19"/>
  <c r="J256" i="19"/>
  <c r="K256" i="19"/>
  <c r="I257" i="19"/>
  <c r="J257" i="19"/>
  <c r="K257" i="19"/>
  <c r="I258" i="19"/>
  <c r="J258" i="19"/>
  <c r="K258" i="19"/>
  <c r="I259" i="19"/>
  <c r="J259" i="19"/>
  <c r="K259" i="19"/>
  <c r="I260" i="19"/>
  <c r="J260" i="19"/>
  <c r="K260" i="19"/>
  <c r="I261" i="19"/>
  <c r="J261" i="19"/>
  <c r="K261" i="19"/>
  <c r="I262" i="19"/>
  <c r="J262" i="19"/>
  <c r="K262" i="19"/>
  <c r="I263" i="19"/>
  <c r="J263" i="19"/>
  <c r="K263" i="19"/>
  <c r="I264" i="19"/>
  <c r="J264" i="19"/>
  <c r="K264" i="19"/>
  <c r="I265" i="19"/>
  <c r="J265" i="19"/>
  <c r="K265" i="19"/>
  <c r="I266" i="19"/>
  <c r="J266" i="19"/>
  <c r="K266" i="19"/>
  <c r="I267" i="19"/>
  <c r="J267" i="19"/>
  <c r="K267" i="19"/>
  <c r="I268" i="19"/>
  <c r="J268" i="19"/>
  <c r="K268" i="19"/>
  <c r="I269" i="19"/>
  <c r="J269" i="19"/>
  <c r="K269" i="19"/>
  <c r="I270" i="19"/>
  <c r="J270" i="19"/>
  <c r="K270" i="19"/>
  <c r="I271" i="19"/>
  <c r="J271" i="19"/>
  <c r="K271" i="19"/>
  <c r="I272" i="19"/>
  <c r="J272" i="19"/>
  <c r="K272" i="19"/>
  <c r="I273" i="19"/>
  <c r="J273" i="19"/>
  <c r="K273" i="19"/>
  <c r="I274" i="19"/>
  <c r="J274" i="19"/>
  <c r="K274" i="19"/>
  <c r="I275" i="19"/>
  <c r="J275" i="19"/>
  <c r="K275" i="19"/>
  <c r="I276" i="19"/>
  <c r="J276" i="19"/>
  <c r="K276" i="19"/>
  <c r="I277" i="19"/>
  <c r="J277" i="19"/>
  <c r="K277" i="19"/>
  <c r="I278" i="19"/>
  <c r="J278" i="19"/>
  <c r="K278" i="19"/>
  <c r="I279" i="19"/>
  <c r="J279" i="19"/>
  <c r="K279" i="19"/>
  <c r="I280" i="19"/>
  <c r="J280" i="19"/>
  <c r="K280" i="19"/>
  <c r="I281" i="19"/>
  <c r="J281" i="19"/>
  <c r="K281" i="19"/>
  <c r="I282" i="19"/>
  <c r="J282" i="19"/>
  <c r="K282" i="19"/>
  <c r="I283" i="19"/>
  <c r="J283" i="19"/>
  <c r="K283" i="19"/>
  <c r="I284" i="19"/>
  <c r="J284" i="19"/>
  <c r="K284" i="19"/>
  <c r="I285" i="19"/>
  <c r="J285" i="19"/>
  <c r="K285" i="19"/>
  <c r="I286" i="19"/>
  <c r="J286" i="19"/>
  <c r="K286" i="19"/>
  <c r="I287" i="19"/>
  <c r="J287" i="19"/>
  <c r="K287" i="19"/>
  <c r="I288" i="19"/>
  <c r="J288" i="19"/>
  <c r="K288" i="19"/>
  <c r="I289" i="19"/>
  <c r="J289" i="19"/>
  <c r="K289" i="19"/>
  <c r="I290" i="19"/>
  <c r="J290" i="19"/>
  <c r="K290" i="19"/>
  <c r="I291" i="19"/>
  <c r="J291" i="19"/>
  <c r="K291" i="19"/>
  <c r="I292" i="19"/>
  <c r="J292" i="19"/>
  <c r="K292" i="19"/>
  <c r="I293" i="19"/>
  <c r="J293" i="19"/>
  <c r="K293" i="19"/>
  <c r="I294" i="19"/>
  <c r="J294" i="19"/>
  <c r="K294" i="19"/>
  <c r="I295" i="19"/>
  <c r="J295" i="19"/>
  <c r="K295" i="19"/>
  <c r="I296" i="19"/>
  <c r="J296" i="19"/>
  <c r="K296" i="19"/>
  <c r="I297" i="19"/>
  <c r="J297" i="19"/>
  <c r="K297" i="19"/>
  <c r="I298" i="19"/>
  <c r="J298" i="19"/>
  <c r="K298" i="19"/>
  <c r="I299" i="19"/>
  <c r="J299" i="19"/>
  <c r="K299" i="19"/>
  <c r="I300" i="19"/>
  <c r="J300" i="19"/>
  <c r="K300" i="19"/>
  <c r="I301" i="19"/>
  <c r="J301" i="19"/>
  <c r="K301" i="19"/>
  <c r="I302" i="19"/>
  <c r="J302" i="19"/>
  <c r="K302" i="19"/>
  <c r="I303" i="19"/>
  <c r="J303" i="19"/>
  <c r="K303" i="19"/>
  <c r="I304" i="19"/>
  <c r="J304" i="19"/>
  <c r="K304" i="19"/>
  <c r="I305" i="19"/>
  <c r="J305" i="19"/>
  <c r="K305" i="19"/>
  <c r="I306" i="19"/>
  <c r="J306" i="19"/>
  <c r="K306" i="19"/>
  <c r="I307" i="19"/>
  <c r="J307" i="19"/>
  <c r="K307" i="19"/>
  <c r="I308" i="19"/>
  <c r="J308" i="19"/>
  <c r="K308" i="19"/>
  <c r="I309" i="19"/>
  <c r="J309" i="19"/>
  <c r="K309" i="19"/>
  <c r="I310" i="19"/>
  <c r="J310" i="19"/>
  <c r="K310" i="19"/>
  <c r="I311" i="19"/>
  <c r="J311" i="19"/>
  <c r="K311" i="19"/>
  <c r="I312" i="19"/>
  <c r="J312" i="19"/>
  <c r="K312" i="19"/>
  <c r="I313" i="19"/>
  <c r="J313" i="19"/>
  <c r="K313" i="19"/>
  <c r="I314" i="19"/>
  <c r="J314" i="19"/>
  <c r="K314" i="19"/>
  <c r="I315" i="19"/>
  <c r="J315" i="19"/>
  <c r="K315" i="19"/>
  <c r="I316" i="19"/>
  <c r="J316" i="19"/>
  <c r="K316" i="19"/>
  <c r="I317" i="19"/>
  <c r="J317" i="19"/>
  <c r="K317" i="19"/>
  <c r="I318" i="19"/>
  <c r="J318" i="19"/>
  <c r="K318" i="19"/>
  <c r="I319" i="19"/>
  <c r="J319" i="19"/>
  <c r="K319" i="19"/>
  <c r="I320" i="19"/>
  <c r="J320" i="19"/>
  <c r="K320" i="19"/>
  <c r="I321" i="19"/>
  <c r="J321" i="19"/>
  <c r="K321" i="19"/>
  <c r="I322" i="19"/>
  <c r="J322" i="19"/>
  <c r="K322" i="19"/>
  <c r="I323" i="19"/>
  <c r="J323" i="19"/>
  <c r="K323" i="19"/>
  <c r="I324" i="19"/>
  <c r="J324" i="19"/>
  <c r="K324" i="19"/>
  <c r="I325" i="19"/>
  <c r="J325" i="19"/>
  <c r="K325" i="19"/>
  <c r="I326" i="19"/>
  <c r="J326" i="19"/>
  <c r="K326" i="19"/>
  <c r="I327" i="19"/>
  <c r="J327" i="19"/>
  <c r="K327" i="19"/>
  <c r="I328" i="19"/>
  <c r="J328" i="19"/>
  <c r="K328" i="19"/>
  <c r="I329" i="19"/>
  <c r="J329" i="19"/>
  <c r="K329" i="19"/>
  <c r="I330" i="19"/>
  <c r="J330" i="19"/>
  <c r="K330" i="19"/>
  <c r="I331" i="19"/>
  <c r="J331" i="19"/>
  <c r="K331" i="19"/>
  <c r="I332" i="19"/>
  <c r="J332" i="19"/>
  <c r="K332" i="19"/>
  <c r="I333" i="19"/>
  <c r="J333" i="19"/>
  <c r="K333" i="19"/>
  <c r="I334" i="19"/>
  <c r="J334" i="19"/>
  <c r="K334" i="19"/>
  <c r="I335" i="19"/>
  <c r="J335" i="19"/>
  <c r="K335" i="19"/>
  <c r="I336" i="19"/>
  <c r="J336" i="19"/>
  <c r="K336" i="19"/>
  <c r="I337" i="19"/>
  <c r="J337" i="19"/>
  <c r="K337" i="19"/>
  <c r="I338" i="19"/>
  <c r="J338" i="19"/>
  <c r="K338" i="19"/>
  <c r="I339" i="19"/>
  <c r="J339" i="19"/>
  <c r="K339" i="19"/>
  <c r="I340" i="19"/>
  <c r="J340" i="19"/>
  <c r="K340" i="19"/>
  <c r="I341" i="19"/>
  <c r="J341" i="19"/>
  <c r="K341" i="19"/>
  <c r="I342" i="19"/>
  <c r="J342" i="19"/>
  <c r="K342" i="19"/>
  <c r="I343" i="19"/>
  <c r="J343" i="19"/>
  <c r="K343" i="19"/>
  <c r="I344" i="19"/>
  <c r="J344" i="19"/>
  <c r="K344" i="19"/>
  <c r="I345" i="19"/>
  <c r="J345" i="19"/>
  <c r="K345" i="19"/>
  <c r="I346" i="19"/>
  <c r="J346" i="19"/>
  <c r="K346" i="19"/>
  <c r="I347" i="19"/>
  <c r="J347" i="19"/>
  <c r="K347" i="19"/>
  <c r="I348" i="19"/>
  <c r="J348" i="19"/>
  <c r="K348" i="19"/>
  <c r="I349" i="19"/>
  <c r="J349" i="19"/>
  <c r="K349" i="19"/>
  <c r="I350" i="19"/>
  <c r="J350" i="19"/>
  <c r="K350" i="19"/>
  <c r="I351" i="19"/>
  <c r="J351" i="19"/>
  <c r="K351" i="19"/>
  <c r="I352" i="19"/>
  <c r="J352" i="19"/>
  <c r="K352" i="19"/>
  <c r="I353" i="19"/>
  <c r="J353" i="19"/>
  <c r="K353" i="19"/>
  <c r="I354" i="19"/>
  <c r="J354" i="19"/>
  <c r="K354" i="19"/>
  <c r="J355" i="19"/>
  <c r="K355" i="19"/>
  <c r="J356" i="19"/>
  <c r="K356" i="19"/>
  <c r="J357" i="19"/>
  <c r="K357" i="19"/>
  <c r="J358" i="19"/>
  <c r="K358" i="19"/>
  <c r="J359" i="19"/>
  <c r="K359" i="19"/>
  <c r="J360" i="19"/>
  <c r="K360" i="19"/>
  <c r="J361" i="19"/>
  <c r="K361" i="19"/>
  <c r="J362" i="19"/>
  <c r="K362" i="19"/>
  <c r="J363" i="19"/>
  <c r="K363" i="19"/>
  <c r="J364" i="19"/>
  <c r="K364" i="19"/>
  <c r="J365" i="19"/>
  <c r="K365" i="19"/>
  <c r="J366" i="19"/>
  <c r="K366" i="19"/>
  <c r="J367" i="19"/>
  <c r="K367" i="19"/>
  <c r="J368" i="19"/>
  <c r="K368" i="19"/>
  <c r="J369" i="19"/>
  <c r="K369" i="19"/>
  <c r="J370" i="19"/>
  <c r="K370" i="19"/>
  <c r="J371" i="19"/>
  <c r="K371" i="19"/>
  <c r="J372" i="19"/>
  <c r="K372" i="19"/>
  <c r="J373" i="19"/>
  <c r="K373" i="19"/>
  <c r="J374" i="19"/>
  <c r="K374" i="19"/>
  <c r="J375" i="19"/>
  <c r="K375" i="19"/>
  <c r="J376" i="19"/>
  <c r="K376" i="19"/>
  <c r="J377" i="19"/>
  <c r="K377" i="19"/>
  <c r="J378" i="19"/>
  <c r="K378" i="19"/>
  <c r="J379" i="19"/>
  <c r="K379" i="19"/>
  <c r="J380" i="19"/>
  <c r="K380" i="19"/>
  <c r="J381" i="19"/>
  <c r="K381" i="19"/>
  <c r="J382" i="19"/>
  <c r="K382" i="19"/>
  <c r="J383" i="19"/>
  <c r="K383" i="19"/>
  <c r="J384" i="19"/>
  <c r="K384" i="19"/>
  <c r="J385" i="19"/>
  <c r="K385" i="19"/>
  <c r="J386" i="19"/>
  <c r="K386" i="19"/>
  <c r="J387" i="19"/>
  <c r="K387" i="19"/>
  <c r="J388" i="19"/>
  <c r="K388" i="19"/>
  <c r="J389" i="19"/>
  <c r="K389" i="19"/>
  <c r="J390" i="19"/>
  <c r="K390" i="19"/>
  <c r="J391" i="19"/>
  <c r="K391" i="19"/>
  <c r="J392" i="19"/>
  <c r="K392" i="19"/>
  <c r="M391" i="19"/>
  <c r="M392" i="19"/>
  <c r="M393" i="19"/>
  <c r="M394" i="19"/>
  <c r="M395" i="19"/>
  <c r="M396" i="19"/>
  <c r="M397" i="19"/>
  <c r="L391" i="19"/>
  <c r="L392" i="19"/>
  <c r="L393" i="19"/>
  <c r="L394" i="19"/>
  <c r="L395" i="19"/>
  <c r="L396" i="19"/>
  <c r="L397" i="19"/>
  <c r="L355" i="19"/>
  <c r="M355" i="19"/>
  <c r="L356" i="19"/>
  <c r="M356" i="19"/>
  <c r="L357" i="19"/>
  <c r="M357" i="19"/>
  <c r="L358" i="19"/>
  <c r="M358" i="19"/>
  <c r="L359" i="19"/>
  <c r="M359" i="19"/>
  <c r="L360" i="19"/>
  <c r="M360" i="19"/>
  <c r="L361" i="19"/>
  <c r="M361" i="19"/>
  <c r="L362" i="19"/>
  <c r="M362" i="19"/>
  <c r="L363" i="19"/>
  <c r="M363" i="19"/>
  <c r="L364" i="19"/>
  <c r="M364" i="19"/>
  <c r="L365" i="19"/>
  <c r="M365" i="19"/>
  <c r="L366" i="19"/>
  <c r="M366" i="19"/>
  <c r="L367" i="19"/>
  <c r="M367" i="19"/>
  <c r="L368" i="19"/>
  <c r="M368" i="19"/>
  <c r="L369" i="19"/>
  <c r="M369" i="19"/>
  <c r="L370" i="19"/>
  <c r="M370" i="19"/>
  <c r="L371" i="19"/>
  <c r="M371" i="19"/>
  <c r="L372" i="19"/>
  <c r="M372" i="19"/>
  <c r="L373" i="19"/>
  <c r="M373" i="19"/>
  <c r="L374" i="19"/>
  <c r="M374" i="19"/>
  <c r="L375" i="19"/>
  <c r="M375" i="19"/>
  <c r="L376" i="19"/>
  <c r="M376" i="19"/>
  <c r="L377" i="19"/>
  <c r="M377" i="19"/>
  <c r="L378" i="19"/>
  <c r="M378" i="19"/>
  <c r="L379" i="19"/>
  <c r="M379" i="19"/>
  <c r="L380" i="19"/>
  <c r="M380" i="19"/>
  <c r="L381" i="19"/>
  <c r="M381" i="19"/>
  <c r="L382" i="19"/>
  <c r="M382" i="19"/>
  <c r="L383" i="19"/>
  <c r="M383" i="19"/>
  <c r="L384" i="19"/>
  <c r="M384" i="19"/>
  <c r="L385" i="19"/>
  <c r="M385" i="19"/>
  <c r="L386" i="19"/>
  <c r="M386" i="19"/>
  <c r="L387" i="19"/>
  <c r="M387" i="19"/>
  <c r="L388" i="19"/>
  <c r="M388" i="19"/>
  <c r="L389" i="19"/>
  <c r="M389" i="19"/>
  <c r="L390" i="19"/>
  <c r="M390" i="19"/>
  <c r="I355" i="19"/>
  <c r="I356" i="19"/>
  <c r="I357" i="19"/>
  <c r="I358" i="19"/>
  <c r="I359" i="19"/>
  <c r="I360" i="19"/>
  <c r="I361" i="19"/>
  <c r="I362" i="19"/>
  <c r="I363" i="19"/>
  <c r="I364" i="19"/>
  <c r="I365" i="19"/>
  <c r="I366" i="19"/>
  <c r="I367" i="19"/>
  <c r="I368" i="19"/>
  <c r="I369" i="19"/>
  <c r="I370" i="19"/>
  <c r="I371" i="19"/>
  <c r="I372" i="19"/>
  <c r="I373" i="19"/>
  <c r="I374" i="19"/>
  <c r="I375" i="19"/>
  <c r="I376" i="19"/>
  <c r="I377" i="19"/>
  <c r="I378" i="19"/>
  <c r="I379" i="19"/>
  <c r="I380" i="19"/>
  <c r="I381" i="19"/>
  <c r="I382" i="19"/>
  <c r="I383" i="19"/>
  <c r="I384" i="19"/>
  <c r="I385" i="19"/>
  <c r="I386" i="19"/>
  <c r="I387" i="19"/>
  <c r="I388" i="19"/>
  <c r="I389" i="19"/>
  <c r="I390" i="19"/>
  <c r="I391" i="19"/>
  <c r="I392" i="19"/>
  <c r="H394" i="19"/>
  <c r="I394" i="19"/>
  <c r="J394" i="19"/>
  <c r="K394" i="19"/>
  <c r="N394" i="19"/>
  <c r="H395" i="19"/>
  <c r="I395" i="19"/>
  <c r="J395" i="19"/>
  <c r="K395" i="19"/>
  <c r="N395" i="19"/>
  <c r="H396" i="19"/>
  <c r="I396" i="19"/>
  <c r="J396" i="19"/>
  <c r="K396" i="19"/>
  <c r="N396" i="19"/>
  <c r="H397" i="19"/>
  <c r="I397" i="19"/>
  <c r="J397" i="19"/>
  <c r="K397" i="19"/>
  <c r="N397" i="19"/>
  <c r="H234" i="19"/>
  <c r="H235" i="19"/>
  <c r="H236" i="19"/>
  <c r="H237" i="19"/>
  <c r="H238" i="19"/>
  <c r="H239" i="19"/>
  <c r="H240" i="19"/>
  <c r="H241" i="19"/>
  <c r="H242" i="19"/>
  <c r="H243" i="19"/>
  <c r="H244" i="19"/>
  <c r="H245" i="19"/>
  <c r="H246" i="19"/>
  <c r="H247" i="19"/>
  <c r="H248" i="19"/>
  <c r="H249" i="19"/>
  <c r="H250" i="19"/>
  <c r="H251" i="19"/>
  <c r="H252" i="19"/>
  <c r="H253" i="19"/>
  <c r="H254" i="19"/>
  <c r="H255" i="19"/>
  <c r="H256" i="19"/>
  <c r="H257" i="19"/>
  <c r="H258" i="19"/>
  <c r="H259" i="19"/>
  <c r="H260" i="19"/>
  <c r="H261" i="19"/>
  <c r="H262" i="19"/>
  <c r="H263" i="19"/>
  <c r="H264" i="19"/>
  <c r="H265" i="19"/>
  <c r="H266" i="19"/>
  <c r="H267" i="19"/>
  <c r="H268" i="19"/>
  <c r="H269" i="19"/>
  <c r="H270" i="19"/>
  <c r="H271" i="19"/>
  <c r="H272" i="19"/>
  <c r="H273" i="19"/>
  <c r="H274" i="19"/>
  <c r="H275" i="19"/>
  <c r="H276" i="19"/>
  <c r="H277" i="19"/>
  <c r="H278" i="19"/>
  <c r="H279" i="19"/>
  <c r="H280" i="19"/>
  <c r="H281" i="19"/>
  <c r="H282" i="19"/>
  <c r="H283" i="19"/>
  <c r="H284" i="19"/>
  <c r="H285" i="19"/>
  <c r="H286" i="19"/>
  <c r="H287" i="19"/>
  <c r="H288" i="19"/>
  <c r="H289" i="19"/>
  <c r="H290" i="19"/>
  <c r="H291" i="19"/>
  <c r="H292" i="19"/>
  <c r="H293" i="19"/>
  <c r="H294" i="19"/>
  <c r="H295" i="19"/>
  <c r="H296" i="19"/>
  <c r="H297" i="19"/>
  <c r="H298" i="19"/>
  <c r="H299" i="19"/>
  <c r="H300" i="19"/>
  <c r="H301" i="19"/>
  <c r="H302" i="19"/>
  <c r="H303" i="19"/>
  <c r="H304" i="19"/>
  <c r="H305" i="19"/>
  <c r="H306" i="19"/>
  <c r="H307" i="19"/>
  <c r="H308" i="19"/>
  <c r="H309" i="19"/>
  <c r="H310" i="19"/>
  <c r="H311" i="19"/>
  <c r="H312" i="19"/>
  <c r="H313" i="19"/>
  <c r="H314" i="19"/>
  <c r="H315" i="19"/>
  <c r="H316" i="19"/>
  <c r="H317" i="19"/>
  <c r="H318" i="19"/>
  <c r="H319" i="19"/>
  <c r="H320" i="19"/>
  <c r="H321" i="19"/>
  <c r="H322" i="19"/>
  <c r="H323" i="19"/>
  <c r="H324" i="19"/>
  <c r="H325" i="19"/>
  <c r="H326" i="19"/>
  <c r="H327" i="19"/>
  <c r="H328" i="19"/>
  <c r="H329" i="19"/>
  <c r="H330" i="19"/>
  <c r="H331" i="19"/>
  <c r="H332" i="19"/>
  <c r="H333" i="19"/>
  <c r="H334" i="19"/>
  <c r="H335" i="19"/>
  <c r="H336" i="19"/>
  <c r="H337" i="19"/>
  <c r="H338" i="19"/>
  <c r="H339" i="19"/>
  <c r="H340" i="19"/>
  <c r="H341" i="19"/>
  <c r="H342" i="19"/>
  <c r="H343" i="19"/>
  <c r="H344" i="19"/>
  <c r="H345" i="19"/>
  <c r="H346" i="19"/>
  <c r="H347" i="19"/>
  <c r="H348" i="19"/>
  <c r="H349" i="19"/>
  <c r="H350" i="19"/>
  <c r="H351" i="19"/>
  <c r="H352" i="19"/>
  <c r="H353" i="19"/>
  <c r="H354" i="19"/>
  <c r="H355" i="19"/>
  <c r="H356" i="19"/>
  <c r="H357" i="19"/>
  <c r="H358" i="19"/>
  <c r="H359" i="19"/>
  <c r="H360" i="19"/>
  <c r="H361" i="19"/>
  <c r="H362" i="19"/>
  <c r="H363" i="19"/>
  <c r="H364" i="19"/>
  <c r="H365" i="19"/>
  <c r="H366" i="19"/>
  <c r="H367" i="19"/>
  <c r="H368" i="19"/>
  <c r="H369" i="19"/>
  <c r="H370" i="19"/>
  <c r="H371" i="19"/>
  <c r="H372" i="19"/>
  <c r="H373" i="19"/>
  <c r="H374" i="19"/>
  <c r="H375" i="19"/>
  <c r="H376" i="19"/>
  <c r="H377" i="19"/>
  <c r="H378" i="19"/>
  <c r="H379" i="19"/>
  <c r="H380" i="19"/>
  <c r="H381" i="19"/>
  <c r="H382" i="19"/>
  <c r="H383" i="19"/>
  <c r="H384" i="19"/>
  <c r="H385" i="19"/>
  <c r="H386" i="19"/>
  <c r="H387" i="19"/>
  <c r="H388" i="19"/>
  <c r="H389" i="19"/>
  <c r="H390" i="19"/>
  <c r="H391" i="19"/>
  <c r="H392" i="19"/>
  <c r="H233" i="19"/>
  <c r="G204" i="19"/>
  <c r="G205" i="19"/>
  <c r="G206" i="19"/>
  <c r="G207" i="19"/>
  <c r="G208" i="19"/>
  <c r="G209" i="19"/>
  <c r="G210" i="19"/>
  <c r="G211" i="19"/>
  <c r="G212" i="19"/>
  <c r="G213" i="19"/>
  <c r="G214" i="19"/>
  <c r="G215" i="19"/>
  <c r="G216" i="19"/>
  <c r="G217" i="19"/>
  <c r="G218" i="19"/>
  <c r="G219" i="19"/>
  <c r="G220" i="19"/>
  <c r="G221" i="19"/>
  <c r="G222" i="19"/>
  <c r="G223" i="19"/>
  <c r="G224" i="19"/>
  <c r="G225" i="19"/>
  <c r="G226" i="19"/>
  <c r="G227" i="19"/>
  <c r="G228" i="19"/>
  <c r="G229" i="19"/>
  <c r="G230" i="19"/>
  <c r="G231" i="19"/>
  <c r="G232" i="19"/>
  <c r="G233" i="19"/>
  <c r="G234" i="19"/>
  <c r="G235" i="19"/>
  <c r="G236" i="19"/>
  <c r="G237" i="19"/>
  <c r="G238" i="19"/>
  <c r="G239" i="19"/>
  <c r="G240" i="19"/>
  <c r="G241" i="19"/>
  <c r="G242" i="19"/>
  <c r="G243" i="19"/>
  <c r="G244" i="19"/>
  <c r="G245" i="19"/>
  <c r="G246" i="19"/>
  <c r="G247" i="19"/>
  <c r="G248" i="19"/>
  <c r="G249" i="19"/>
  <c r="G250" i="19"/>
  <c r="G251" i="19"/>
  <c r="G252" i="19"/>
  <c r="G253" i="19"/>
  <c r="G254" i="19"/>
  <c r="G255" i="19"/>
  <c r="G256" i="19"/>
  <c r="G257" i="19"/>
  <c r="G258" i="19"/>
  <c r="G259" i="19"/>
  <c r="G260" i="19"/>
  <c r="G261" i="19"/>
  <c r="G262" i="19"/>
  <c r="G263" i="19"/>
  <c r="G264" i="19"/>
  <c r="G265" i="19"/>
  <c r="G266" i="19"/>
  <c r="G267" i="19"/>
  <c r="G268" i="19"/>
  <c r="G269" i="19"/>
  <c r="G270" i="19"/>
  <c r="G271" i="19"/>
  <c r="G272" i="19"/>
  <c r="G273" i="19"/>
  <c r="G274" i="19"/>
  <c r="G275" i="19"/>
  <c r="G276" i="19"/>
  <c r="G277" i="19"/>
  <c r="G278" i="19"/>
  <c r="G279" i="19"/>
  <c r="G280" i="19"/>
  <c r="G281" i="19"/>
  <c r="G282" i="19"/>
  <c r="G283" i="19"/>
  <c r="G284" i="19"/>
  <c r="G285" i="19"/>
  <c r="G286" i="19"/>
  <c r="G287" i="19"/>
  <c r="G288" i="19"/>
  <c r="G289" i="19"/>
  <c r="G290" i="19"/>
  <c r="G291" i="19"/>
  <c r="G292" i="19"/>
  <c r="G293" i="19"/>
  <c r="G294" i="19"/>
  <c r="G295" i="19"/>
  <c r="G296" i="19"/>
  <c r="G297" i="19"/>
  <c r="G298" i="19"/>
  <c r="G300" i="19"/>
  <c r="G301" i="19"/>
  <c r="G302" i="19"/>
  <c r="G303" i="19"/>
  <c r="G304" i="19"/>
  <c r="G305" i="19"/>
  <c r="G306" i="19"/>
  <c r="G307" i="19"/>
  <c r="G308" i="19"/>
  <c r="G309" i="19"/>
  <c r="G310" i="19"/>
  <c r="G311" i="19"/>
  <c r="G312" i="19"/>
  <c r="G313" i="19"/>
  <c r="G314" i="19"/>
  <c r="G315" i="19"/>
  <c r="G316" i="19"/>
  <c r="G317" i="19"/>
  <c r="G318" i="19"/>
  <c r="G319" i="19"/>
  <c r="G320" i="19"/>
  <c r="G321" i="19"/>
  <c r="G322" i="19"/>
  <c r="G323" i="19"/>
  <c r="G324" i="19"/>
  <c r="G325" i="19"/>
  <c r="G326" i="19"/>
  <c r="G327" i="19"/>
  <c r="G328" i="19"/>
  <c r="G329" i="19"/>
  <c r="G330" i="19"/>
  <c r="G331" i="19"/>
  <c r="G332" i="19"/>
  <c r="G333" i="19"/>
  <c r="G334" i="19"/>
  <c r="G335" i="19"/>
  <c r="G336" i="19"/>
  <c r="G337" i="19"/>
  <c r="G338" i="19"/>
  <c r="G339" i="19"/>
  <c r="G340" i="19"/>
  <c r="G341" i="19"/>
  <c r="G342" i="19"/>
  <c r="G343" i="19"/>
  <c r="G344" i="19"/>
  <c r="G345" i="19"/>
  <c r="G346" i="19"/>
  <c r="G347" i="19"/>
  <c r="G348" i="19"/>
  <c r="G349" i="19"/>
  <c r="G350" i="19"/>
  <c r="G351" i="19"/>
  <c r="G352" i="19"/>
  <c r="G353" i="19"/>
  <c r="G354" i="19"/>
  <c r="G355" i="19"/>
  <c r="G356" i="19"/>
  <c r="G357" i="19"/>
  <c r="G358" i="19"/>
  <c r="G359" i="19"/>
  <c r="G360" i="19"/>
  <c r="G361" i="19"/>
  <c r="G362" i="19"/>
  <c r="G363" i="19"/>
  <c r="G364" i="19"/>
  <c r="G365" i="19"/>
  <c r="G366" i="19"/>
  <c r="G367" i="19"/>
  <c r="G368" i="19"/>
  <c r="G369" i="19"/>
  <c r="G370" i="19"/>
  <c r="G371" i="19"/>
  <c r="G372" i="19"/>
  <c r="G373" i="19"/>
  <c r="G374" i="19"/>
  <c r="G375" i="19"/>
  <c r="G376" i="19"/>
  <c r="G377" i="19"/>
  <c r="G378" i="19"/>
  <c r="G379" i="19"/>
  <c r="G380" i="19"/>
  <c r="G381" i="19"/>
  <c r="G382" i="19"/>
  <c r="G383" i="19"/>
  <c r="G384" i="19"/>
  <c r="G385" i="19"/>
  <c r="G386" i="19"/>
  <c r="G387" i="19"/>
  <c r="G388" i="19"/>
  <c r="G389" i="19"/>
  <c r="G390" i="19"/>
  <c r="G391" i="19"/>
  <c r="G392" i="19"/>
  <c r="G394" i="19"/>
  <c r="G395" i="19"/>
  <c r="G396" i="19"/>
  <c r="G397" i="19"/>
  <c r="F393" i="19"/>
  <c r="F394" i="19"/>
  <c r="F397" i="19"/>
  <c r="F396" i="19"/>
  <c r="F395" i="19"/>
  <c r="E396" i="19"/>
  <c r="E397" i="19"/>
  <c r="E393" i="19"/>
  <c r="E394" i="19"/>
  <c r="E395" i="19"/>
  <c r="G299" i="19"/>
  <c r="S393" i="19"/>
  <c r="P393" i="19"/>
  <c r="N393" i="19"/>
  <c r="K393" i="19"/>
  <c r="J393" i="19"/>
  <c r="I393" i="19"/>
  <c r="H393" i="19"/>
  <c r="G393" i="19"/>
  <c r="S392" i="19"/>
  <c r="P392" i="19"/>
  <c r="F392" i="19"/>
  <c r="E392" i="19"/>
  <c r="S391" i="19"/>
  <c r="P391" i="19"/>
  <c r="F391" i="19"/>
  <c r="E391" i="19"/>
  <c r="S390" i="19"/>
  <c r="P390" i="19"/>
  <c r="F390" i="19"/>
  <c r="E390" i="19"/>
  <c r="D390" i="19"/>
  <c r="C390" i="19"/>
  <c r="B390" i="19"/>
  <c r="S389" i="19"/>
  <c r="P389" i="19"/>
  <c r="F389" i="19"/>
  <c r="E389" i="19"/>
  <c r="D389" i="19"/>
  <c r="C389" i="19"/>
  <c r="B389" i="19"/>
  <c r="S388" i="19"/>
  <c r="P388" i="19"/>
  <c r="F388" i="19"/>
  <c r="E388" i="19"/>
  <c r="D388" i="19"/>
  <c r="C388" i="19"/>
  <c r="B388" i="19"/>
  <c r="S387" i="19"/>
  <c r="P387" i="19"/>
  <c r="F387" i="19"/>
  <c r="E387" i="19"/>
  <c r="D387" i="19"/>
  <c r="C387" i="19"/>
  <c r="B387" i="19"/>
  <c r="S386" i="19"/>
  <c r="P386" i="19"/>
  <c r="F386" i="19"/>
  <c r="E386" i="19"/>
  <c r="D386" i="19"/>
  <c r="C386" i="19"/>
  <c r="B386" i="19"/>
  <c r="S385" i="19"/>
  <c r="P385" i="19"/>
  <c r="F385" i="19"/>
  <c r="E385" i="19"/>
  <c r="D385" i="19"/>
  <c r="C385" i="19"/>
  <c r="B385" i="19"/>
  <c r="S384" i="19"/>
  <c r="P384" i="19"/>
  <c r="F384" i="19"/>
  <c r="E384" i="19"/>
  <c r="D384" i="19"/>
  <c r="C384" i="19"/>
  <c r="B384" i="19"/>
  <c r="S383" i="19"/>
  <c r="P383" i="19"/>
  <c r="F383" i="19"/>
  <c r="E383" i="19"/>
  <c r="D383" i="19"/>
  <c r="C383" i="19"/>
  <c r="B383" i="19"/>
  <c r="S382" i="19"/>
  <c r="P382" i="19"/>
  <c r="F382" i="19"/>
  <c r="E382" i="19"/>
  <c r="D382" i="19"/>
  <c r="C382" i="19"/>
  <c r="B382" i="19"/>
  <c r="S381" i="19"/>
  <c r="P381" i="19"/>
  <c r="F381" i="19"/>
  <c r="E381" i="19"/>
  <c r="D381" i="19"/>
  <c r="C381" i="19"/>
  <c r="B381" i="19"/>
  <c r="S380" i="19"/>
  <c r="P380" i="19"/>
  <c r="F380" i="19"/>
  <c r="E380" i="19"/>
  <c r="D380" i="19"/>
  <c r="C380" i="19"/>
  <c r="B380" i="19"/>
  <c r="S379" i="19"/>
  <c r="P379" i="19"/>
  <c r="F379" i="19"/>
  <c r="E379" i="19"/>
  <c r="D379" i="19"/>
  <c r="C379" i="19"/>
  <c r="B379" i="19"/>
  <c r="S378" i="19"/>
  <c r="P378" i="19"/>
  <c r="F378" i="19"/>
  <c r="E378" i="19"/>
  <c r="D378" i="19"/>
  <c r="C378" i="19"/>
  <c r="B378" i="19"/>
  <c r="S377" i="19"/>
  <c r="P377" i="19"/>
  <c r="F377" i="19"/>
  <c r="E377" i="19"/>
  <c r="D377" i="19"/>
  <c r="C377" i="19"/>
  <c r="B377" i="19"/>
  <c r="S376" i="19"/>
  <c r="P376" i="19"/>
  <c r="F376" i="19"/>
  <c r="E376" i="19"/>
  <c r="D376" i="19"/>
  <c r="C376" i="19"/>
  <c r="B376" i="19"/>
  <c r="S375" i="19"/>
  <c r="P375" i="19"/>
  <c r="F375" i="19"/>
  <c r="E375" i="19"/>
  <c r="D375" i="19"/>
  <c r="C375" i="19"/>
  <c r="B375" i="19"/>
  <c r="S374" i="19"/>
  <c r="P374" i="19"/>
  <c r="F374" i="19"/>
  <c r="E374" i="19"/>
  <c r="D374" i="19"/>
  <c r="C374" i="19"/>
  <c r="B374" i="19"/>
  <c r="S373" i="19"/>
  <c r="P373" i="19"/>
  <c r="F373" i="19"/>
  <c r="E373" i="19"/>
  <c r="D373" i="19"/>
  <c r="C373" i="19"/>
  <c r="B373" i="19"/>
  <c r="S372" i="19"/>
  <c r="P372" i="19"/>
  <c r="F372" i="19"/>
  <c r="E372" i="19"/>
  <c r="D372" i="19"/>
  <c r="C372" i="19"/>
  <c r="B372" i="19"/>
  <c r="S371" i="19"/>
  <c r="P371" i="19"/>
  <c r="F371" i="19"/>
  <c r="E371" i="19"/>
  <c r="D371" i="19"/>
  <c r="C371" i="19"/>
  <c r="B371" i="19"/>
  <c r="S370" i="19"/>
  <c r="P370" i="19"/>
  <c r="F370" i="19"/>
  <c r="E370" i="19"/>
  <c r="D370" i="19"/>
  <c r="C370" i="19"/>
  <c r="B370" i="19"/>
  <c r="S369" i="19"/>
  <c r="P369" i="19"/>
  <c r="F369" i="19"/>
  <c r="E369" i="19"/>
  <c r="D369" i="19"/>
  <c r="C369" i="19"/>
  <c r="B369" i="19"/>
  <c r="S368" i="19"/>
  <c r="P368" i="19"/>
  <c r="F368" i="19"/>
  <c r="E368" i="19"/>
  <c r="D368" i="19"/>
  <c r="C368" i="19"/>
  <c r="B368" i="19"/>
  <c r="S367" i="19"/>
  <c r="P367" i="19"/>
  <c r="F367" i="19"/>
  <c r="E367" i="19"/>
  <c r="D367" i="19"/>
  <c r="C367" i="19"/>
  <c r="B367" i="19"/>
  <c r="S366" i="19"/>
  <c r="P366" i="19"/>
  <c r="F366" i="19"/>
  <c r="E366" i="19"/>
  <c r="D366" i="19"/>
  <c r="C366" i="19"/>
  <c r="B366" i="19"/>
  <c r="S365" i="19"/>
  <c r="P365" i="19"/>
  <c r="F365" i="19"/>
  <c r="E365" i="19"/>
  <c r="D365" i="19"/>
  <c r="C365" i="19"/>
  <c r="B365" i="19"/>
  <c r="S364" i="19"/>
  <c r="P364" i="19"/>
  <c r="F364" i="19"/>
  <c r="E364" i="19"/>
  <c r="D364" i="19"/>
  <c r="C364" i="19"/>
  <c r="B364" i="19"/>
  <c r="S363" i="19"/>
  <c r="P363" i="19"/>
  <c r="F363" i="19"/>
  <c r="E363" i="19"/>
  <c r="D363" i="19"/>
  <c r="C363" i="19"/>
  <c r="B363" i="19"/>
  <c r="S362" i="19"/>
  <c r="P362" i="19"/>
  <c r="F362" i="19"/>
  <c r="E362" i="19"/>
  <c r="D362" i="19"/>
  <c r="C362" i="19"/>
  <c r="B362" i="19"/>
  <c r="S361" i="19"/>
  <c r="P361" i="19"/>
  <c r="F361" i="19"/>
  <c r="E361" i="19"/>
  <c r="D361" i="19"/>
  <c r="C361" i="19"/>
  <c r="B361" i="19"/>
  <c r="S360" i="19"/>
  <c r="P360" i="19"/>
  <c r="F360" i="19"/>
  <c r="E360" i="19"/>
  <c r="D360" i="19"/>
  <c r="C360" i="19"/>
  <c r="B360" i="19"/>
  <c r="S359" i="19"/>
  <c r="P359" i="19"/>
  <c r="F359" i="19"/>
  <c r="E359" i="19"/>
  <c r="D359" i="19"/>
  <c r="C359" i="19"/>
  <c r="B359" i="19"/>
  <c r="S358" i="19"/>
  <c r="P358" i="19"/>
  <c r="F358" i="19"/>
  <c r="E358" i="19"/>
  <c r="D358" i="19"/>
  <c r="C358" i="19"/>
  <c r="B358" i="19"/>
  <c r="S357" i="19"/>
  <c r="P357" i="19"/>
  <c r="F357" i="19"/>
  <c r="E357" i="19"/>
  <c r="D357" i="19"/>
  <c r="C357" i="19"/>
  <c r="B357" i="19"/>
  <c r="S356" i="19"/>
  <c r="P356" i="19"/>
  <c r="F356" i="19"/>
  <c r="E356" i="19"/>
  <c r="D356" i="19"/>
  <c r="C356" i="19"/>
  <c r="B356" i="19"/>
  <c r="S355" i="19"/>
  <c r="P355" i="19"/>
  <c r="F355" i="19"/>
  <c r="E355" i="19"/>
  <c r="D355" i="19"/>
  <c r="C355" i="19"/>
  <c r="B355" i="19"/>
  <c r="S354" i="19"/>
  <c r="P354" i="19"/>
  <c r="M354" i="19"/>
  <c r="L354" i="19"/>
  <c r="F354" i="19"/>
  <c r="E354" i="19"/>
  <c r="D354" i="19"/>
  <c r="C354" i="19"/>
  <c r="B354" i="19"/>
  <c r="S353" i="19"/>
  <c r="P353" i="19"/>
  <c r="M353" i="19"/>
  <c r="L353" i="19"/>
  <c r="F353" i="19"/>
  <c r="E353" i="19"/>
  <c r="D353" i="19"/>
  <c r="C353" i="19"/>
  <c r="B353" i="19"/>
  <c r="S352" i="19"/>
  <c r="P352" i="19"/>
  <c r="M352" i="19"/>
  <c r="L352" i="19"/>
  <c r="F352" i="19"/>
  <c r="E352" i="19"/>
  <c r="D352" i="19"/>
  <c r="C352" i="19"/>
  <c r="B352" i="19"/>
  <c r="S351" i="19"/>
  <c r="P351" i="19"/>
  <c r="M351" i="19"/>
  <c r="L351" i="19"/>
  <c r="F351" i="19"/>
  <c r="E351" i="19"/>
  <c r="D351" i="19"/>
  <c r="C351" i="19"/>
  <c r="B351" i="19"/>
  <c r="S350" i="19"/>
  <c r="Q350" i="19"/>
  <c r="P350" i="19"/>
  <c r="M350" i="19"/>
  <c r="L350" i="19"/>
  <c r="F350" i="19"/>
  <c r="E350" i="19"/>
  <c r="D350" i="19"/>
  <c r="C350" i="19"/>
  <c r="B350" i="19"/>
  <c r="S349" i="19"/>
  <c r="Q349" i="19"/>
  <c r="P349" i="19"/>
  <c r="M349" i="19"/>
  <c r="L349" i="19"/>
  <c r="F349" i="19"/>
  <c r="E349" i="19"/>
  <c r="D349" i="19"/>
  <c r="C349" i="19"/>
  <c r="B349" i="19"/>
  <c r="S348" i="19"/>
  <c r="Q348" i="19"/>
  <c r="P348" i="19"/>
  <c r="M348" i="19"/>
  <c r="L348" i="19"/>
  <c r="F348" i="19"/>
  <c r="E348" i="19"/>
  <c r="D348" i="19"/>
  <c r="C348" i="19"/>
  <c r="B348" i="19"/>
  <c r="S347" i="19"/>
  <c r="Q347" i="19"/>
  <c r="P347" i="19"/>
  <c r="M347" i="19"/>
  <c r="L347" i="19"/>
  <c r="F347" i="19"/>
  <c r="E347" i="19"/>
  <c r="D347" i="19"/>
  <c r="C347" i="19"/>
  <c r="B347" i="19"/>
  <c r="S346" i="19"/>
  <c r="Q346" i="19"/>
  <c r="P346" i="19"/>
  <c r="M346" i="19"/>
  <c r="L346" i="19"/>
  <c r="F346" i="19"/>
  <c r="E346" i="19"/>
  <c r="D346" i="19"/>
  <c r="C346" i="19"/>
  <c r="B346" i="19"/>
  <c r="S345" i="19"/>
  <c r="Q345" i="19"/>
  <c r="P345" i="19"/>
  <c r="M345" i="19"/>
  <c r="L345" i="19"/>
  <c r="F345" i="19"/>
  <c r="E345" i="19"/>
  <c r="D345" i="19"/>
  <c r="C345" i="19"/>
  <c r="B345" i="19"/>
  <c r="S344" i="19"/>
  <c r="Q344" i="19"/>
  <c r="P344" i="19"/>
  <c r="M344" i="19"/>
  <c r="L344" i="19"/>
  <c r="F344" i="19"/>
  <c r="E344" i="19"/>
  <c r="D344" i="19"/>
  <c r="C344" i="19"/>
  <c r="B344" i="19"/>
  <c r="S343" i="19"/>
  <c r="Q343" i="19"/>
  <c r="P343" i="19"/>
  <c r="M343" i="19"/>
  <c r="L343" i="19"/>
  <c r="F343" i="19"/>
  <c r="E343" i="19"/>
  <c r="D343" i="19"/>
  <c r="C343" i="19"/>
  <c r="B343" i="19"/>
  <c r="S342" i="19"/>
  <c r="Q342" i="19"/>
  <c r="P342" i="19"/>
  <c r="M342" i="19"/>
  <c r="L342" i="19"/>
  <c r="F342" i="19"/>
  <c r="E342" i="19"/>
  <c r="D342" i="19"/>
  <c r="C342" i="19"/>
  <c r="B342" i="19"/>
  <c r="S341" i="19"/>
  <c r="Q341" i="19"/>
  <c r="P341" i="19"/>
  <c r="M341" i="19"/>
  <c r="L341" i="19"/>
  <c r="F341" i="19"/>
  <c r="E341" i="19"/>
  <c r="D341" i="19"/>
  <c r="C341" i="19"/>
  <c r="B341" i="19"/>
  <c r="S340" i="19"/>
  <c r="Q340" i="19"/>
  <c r="P340" i="19"/>
  <c r="M340" i="19"/>
  <c r="L340" i="19"/>
  <c r="F340" i="19"/>
  <c r="E340" i="19"/>
  <c r="D340" i="19"/>
  <c r="C340" i="19"/>
  <c r="B340" i="19"/>
  <c r="S339" i="19"/>
  <c r="Q339" i="19"/>
  <c r="P339" i="19"/>
  <c r="M339" i="19"/>
  <c r="L339" i="19"/>
  <c r="F339" i="19"/>
  <c r="E339" i="19"/>
  <c r="D339" i="19"/>
  <c r="C339" i="19"/>
  <c r="B339" i="19"/>
  <c r="S338" i="19"/>
  <c r="Q338" i="19"/>
  <c r="P338" i="19"/>
  <c r="M338" i="19"/>
  <c r="L338" i="19"/>
  <c r="F338" i="19"/>
  <c r="E338" i="19"/>
  <c r="D338" i="19"/>
  <c r="C338" i="19"/>
  <c r="B338" i="19"/>
  <c r="S337" i="19"/>
  <c r="Q337" i="19"/>
  <c r="P337" i="19"/>
  <c r="M337" i="19"/>
  <c r="L337" i="19"/>
  <c r="F337" i="19"/>
  <c r="E337" i="19"/>
  <c r="D337" i="19"/>
  <c r="C337" i="19"/>
  <c r="B337" i="19"/>
  <c r="S336" i="19"/>
  <c r="Q336" i="19"/>
  <c r="P336" i="19"/>
  <c r="M336" i="19"/>
  <c r="L336" i="19"/>
  <c r="F336" i="19"/>
  <c r="E336" i="19"/>
  <c r="D336" i="19"/>
  <c r="C336" i="19"/>
  <c r="B336" i="19"/>
  <c r="S335" i="19"/>
  <c r="Q335" i="19"/>
  <c r="P335" i="19"/>
  <c r="M335" i="19"/>
  <c r="L335" i="19"/>
  <c r="F335" i="19"/>
  <c r="E335" i="19"/>
  <c r="D335" i="19"/>
  <c r="C335" i="19"/>
  <c r="B335" i="19"/>
  <c r="S334" i="19"/>
  <c r="Q334" i="19"/>
  <c r="P334" i="19"/>
  <c r="M334" i="19"/>
  <c r="L334" i="19"/>
  <c r="F334" i="19"/>
  <c r="E334" i="19"/>
  <c r="D334" i="19"/>
  <c r="C334" i="19"/>
  <c r="B334" i="19"/>
  <c r="S333" i="19"/>
  <c r="Q333" i="19"/>
  <c r="P333" i="19"/>
  <c r="M333" i="19"/>
  <c r="L333" i="19"/>
  <c r="F333" i="19"/>
  <c r="E333" i="19"/>
  <c r="D333" i="19"/>
  <c r="C333" i="19"/>
  <c r="B333" i="19"/>
  <c r="S332" i="19"/>
  <c r="Q332" i="19"/>
  <c r="P332" i="19"/>
  <c r="M332" i="19"/>
  <c r="L332" i="19"/>
  <c r="F332" i="19"/>
  <c r="E332" i="19"/>
  <c r="D332" i="19"/>
  <c r="C332" i="19"/>
  <c r="B332" i="19"/>
  <c r="S331" i="19"/>
  <c r="Q331" i="19"/>
  <c r="P331" i="19"/>
  <c r="M331" i="19"/>
  <c r="L331" i="19"/>
  <c r="F331" i="19"/>
  <c r="E331" i="19"/>
  <c r="D331" i="19"/>
  <c r="C331" i="19"/>
  <c r="B331" i="19"/>
  <c r="S330" i="19"/>
  <c r="Q330" i="19"/>
  <c r="P330" i="19"/>
  <c r="M330" i="19"/>
  <c r="L330" i="19"/>
  <c r="F330" i="19"/>
  <c r="E330" i="19"/>
  <c r="D330" i="19"/>
  <c r="C330" i="19"/>
  <c r="B330" i="19"/>
  <c r="S329" i="19"/>
  <c r="Q329" i="19"/>
  <c r="P329" i="19"/>
  <c r="M329" i="19"/>
  <c r="L329" i="19"/>
  <c r="F329" i="19"/>
  <c r="E329" i="19"/>
  <c r="D329" i="19"/>
  <c r="C329" i="19"/>
  <c r="B329" i="19"/>
  <c r="S328" i="19"/>
  <c r="Q328" i="19"/>
  <c r="P328" i="19"/>
  <c r="M328" i="19"/>
  <c r="L328" i="19"/>
  <c r="F328" i="19"/>
  <c r="E328" i="19"/>
  <c r="D328" i="19"/>
  <c r="C328" i="19"/>
  <c r="B328" i="19"/>
  <c r="S327" i="19"/>
  <c r="Q327" i="19"/>
  <c r="P327" i="19"/>
  <c r="M327" i="19"/>
  <c r="L327" i="19"/>
  <c r="F327" i="19"/>
  <c r="E327" i="19"/>
  <c r="D327" i="19"/>
  <c r="C327" i="19"/>
  <c r="B327" i="19"/>
  <c r="S326" i="19"/>
  <c r="Q326" i="19"/>
  <c r="P326" i="19"/>
  <c r="M326" i="19"/>
  <c r="L326" i="19"/>
  <c r="F326" i="19"/>
  <c r="E326" i="19"/>
  <c r="D326" i="19"/>
  <c r="C326" i="19"/>
  <c r="B326" i="19"/>
  <c r="S325" i="19"/>
  <c r="Q325" i="19"/>
  <c r="P325" i="19"/>
  <c r="M325" i="19"/>
  <c r="L325" i="19"/>
  <c r="F325" i="19"/>
  <c r="E325" i="19"/>
  <c r="D325" i="19"/>
  <c r="C325" i="19"/>
  <c r="B325" i="19"/>
  <c r="S324" i="19"/>
  <c r="Q324" i="19"/>
  <c r="P324" i="19"/>
  <c r="M324" i="19"/>
  <c r="L324" i="19"/>
  <c r="F324" i="19"/>
  <c r="E324" i="19"/>
  <c r="D324" i="19"/>
  <c r="C324" i="19"/>
  <c r="B324" i="19"/>
  <c r="S323" i="19"/>
  <c r="Q323" i="19"/>
  <c r="P323" i="19"/>
  <c r="M323" i="19"/>
  <c r="L323" i="19"/>
  <c r="F323" i="19"/>
  <c r="E323" i="19"/>
  <c r="D323" i="19"/>
  <c r="C323" i="19"/>
  <c r="B323" i="19"/>
  <c r="S322" i="19"/>
  <c r="Q322" i="19"/>
  <c r="P322" i="19"/>
  <c r="M322" i="19"/>
  <c r="L322" i="19"/>
  <c r="F322" i="19"/>
  <c r="E322" i="19"/>
  <c r="D322" i="19"/>
  <c r="C322" i="19"/>
  <c r="B322" i="19"/>
  <c r="S321" i="19"/>
  <c r="Q321" i="19"/>
  <c r="P321" i="19"/>
  <c r="M321" i="19"/>
  <c r="L321" i="19"/>
  <c r="F321" i="19"/>
  <c r="E321" i="19"/>
  <c r="D321" i="19"/>
  <c r="C321" i="19"/>
  <c r="B321" i="19"/>
  <c r="S320" i="19"/>
  <c r="Q320" i="19"/>
  <c r="P320" i="19"/>
  <c r="M320" i="19"/>
  <c r="L320" i="19"/>
  <c r="F320" i="19"/>
  <c r="E320" i="19"/>
  <c r="D320" i="19"/>
  <c r="C320" i="19"/>
  <c r="B320" i="19"/>
  <c r="S319" i="19"/>
  <c r="Q319" i="19"/>
  <c r="P319" i="19"/>
  <c r="M319" i="19"/>
  <c r="L319" i="19"/>
  <c r="F319" i="19"/>
  <c r="E319" i="19"/>
  <c r="D319" i="19"/>
  <c r="C319" i="19"/>
  <c r="B319" i="19"/>
  <c r="S318" i="19"/>
  <c r="Q318" i="19"/>
  <c r="P318" i="19"/>
  <c r="M318" i="19"/>
  <c r="L318" i="19"/>
  <c r="F318" i="19"/>
  <c r="E318" i="19"/>
  <c r="D318" i="19"/>
  <c r="C318" i="19"/>
  <c r="B318" i="19"/>
  <c r="S317" i="19"/>
  <c r="Q317" i="19"/>
  <c r="P317" i="19"/>
  <c r="M317" i="19"/>
  <c r="L317" i="19"/>
  <c r="F317" i="19"/>
  <c r="E317" i="19"/>
  <c r="D317" i="19"/>
  <c r="C317" i="19"/>
  <c r="B317" i="19"/>
  <c r="S316" i="19"/>
  <c r="Q316" i="19"/>
  <c r="P316" i="19"/>
  <c r="M316" i="19"/>
  <c r="L316" i="19"/>
  <c r="F316" i="19"/>
  <c r="E316" i="19"/>
  <c r="D316" i="19"/>
  <c r="C316" i="19"/>
  <c r="B316" i="19"/>
  <c r="S315" i="19"/>
  <c r="Q315" i="19"/>
  <c r="P315" i="19"/>
  <c r="M315" i="19"/>
  <c r="L315" i="19"/>
  <c r="F315" i="19"/>
  <c r="E315" i="19"/>
  <c r="D315" i="19"/>
  <c r="C315" i="19"/>
  <c r="B315" i="19"/>
  <c r="S314" i="19"/>
  <c r="Q314" i="19"/>
  <c r="P314" i="19"/>
  <c r="M314" i="19"/>
  <c r="L314" i="19"/>
  <c r="F314" i="19"/>
  <c r="E314" i="19"/>
  <c r="D314" i="19"/>
  <c r="C314" i="19"/>
  <c r="B314" i="19"/>
  <c r="S313" i="19"/>
  <c r="Q313" i="19"/>
  <c r="P313" i="19"/>
  <c r="M313" i="19"/>
  <c r="L313" i="19"/>
  <c r="F313" i="19"/>
  <c r="E313" i="19"/>
  <c r="D313" i="19"/>
  <c r="C313" i="19"/>
  <c r="B313" i="19"/>
  <c r="S312" i="19"/>
  <c r="Q312" i="19"/>
  <c r="P312" i="19"/>
  <c r="M312" i="19"/>
  <c r="L312" i="19"/>
  <c r="F312" i="19"/>
  <c r="E312" i="19"/>
  <c r="D312" i="19"/>
  <c r="C312" i="19"/>
  <c r="B312" i="19"/>
  <c r="S311" i="19"/>
  <c r="Q311" i="19"/>
  <c r="P311" i="19"/>
  <c r="M311" i="19"/>
  <c r="L311" i="19"/>
  <c r="F311" i="19"/>
  <c r="E311" i="19"/>
  <c r="D311" i="19"/>
  <c r="C311" i="19"/>
  <c r="B311" i="19"/>
  <c r="S310" i="19"/>
  <c r="Q310" i="19"/>
  <c r="P310" i="19"/>
  <c r="M310" i="19"/>
  <c r="L310" i="19"/>
  <c r="F310" i="19"/>
  <c r="E310" i="19"/>
  <c r="D310" i="19"/>
  <c r="C310" i="19"/>
  <c r="B310" i="19"/>
  <c r="S309" i="19"/>
  <c r="Q309" i="19"/>
  <c r="P309" i="19"/>
  <c r="M309" i="19"/>
  <c r="L309" i="19"/>
  <c r="F309" i="19"/>
  <c r="E309" i="19"/>
  <c r="D309" i="19"/>
  <c r="C309" i="19"/>
  <c r="B309" i="19"/>
  <c r="S308" i="19"/>
  <c r="Q308" i="19"/>
  <c r="P308" i="19"/>
  <c r="M308" i="19"/>
  <c r="L308" i="19"/>
  <c r="F308" i="19"/>
  <c r="E308" i="19"/>
  <c r="D308" i="19"/>
  <c r="C308" i="19"/>
  <c r="B308" i="19"/>
  <c r="S307" i="19"/>
  <c r="Q307" i="19"/>
  <c r="P307" i="19"/>
  <c r="M307" i="19"/>
  <c r="L307" i="19"/>
  <c r="F307" i="19"/>
  <c r="E307" i="19"/>
  <c r="D307" i="19"/>
  <c r="C307" i="19"/>
  <c r="B307" i="19"/>
  <c r="S306" i="19"/>
  <c r="Q306" i="19"/>
  <c r="P306" i="19"/>
  <c r="M306" i="19"/>
  <c r="L306" i="19"/>
  <c r="F306" i="19"/>
  <c r="E306" i="19"/>
  <c r="D306" i="19"/>
  <c r="C306" i="19"/>
  <c r="S305" i="19"/>
  <c r="Q305" i="19"/>
  <c r="P305" i="19"/>
  <c r="M305" i="19"/>
  <c r="L305" i="19"/>
  <c r="F305" i="19"/>
  <c r="E305" i="19"/>
  <c r="D305" i="19"/>
  <c r="C305" i="19"/>
  <c r="S304" i="19"/>
  <c r="Q304" i="19"/>
  <c r="M304" i="19"/>
  <c r="L304" i="19"/>
  <c r="F304" i="19"/>
  <c r="E304" i="19"/>
  <c r="D304" i="19"/>
  <c r="C304" i="19"/>
  <c r="S303" i="19"/>
  <c r="Q303" i="19"/>
  <c r="P303" i="19"/>
  <c r="M303" i="19"/>
  <c r="L303" i="19"/>
  <c r="F303" i="19"/>
  <c r="E303" i="19"/>
  <c r="D303" i="19"/>
  <c r="C303" i="19"/>
  <c r="S302" i="19"/>
  <c r="Q302" i="19"/>
  <c r="M302" i="19"/>
  <c r="F302" i="19"/>
  <c r="E302" i="19"/>
  <c r="D302" i="19"/>
  <c r="C302" i="19"/>
  <c r="S301" i="19"/>
  <c r="Q301" i="19"/>
  <c r="M301" i="19"/>
  <c r="F301" i="19"/>
  <c r="E301" i="19"/>
  <c r="S300" i="19"/>
  <c r="Q300" i="19"/>
  <c r="M300" i="19"/>
  <c r="F300" i="19"/>
  <c r="E300" i="19"/>
  <c r="S299" i="19"/>
  <c r="Q299" i="19"/>
  <c r="M299" i="19"/>
  <c r="F299" i="19"/>
  <c r="E299" i="19"/>
  <c r="Q298" i="19"/>
  <c r="M298" i="19"/>
  <c r="E298" i="19"/>
  <c r="Q297" i="19"/>
  <c r="M297" i="19"/>
  <c r="E297" i="19"/>
  <c r="Q296" i="19"/>
  <c r="M296" i="19"/>
  <c r="E296" i="19"/>
  <c r="Q295" i="19"/>
  <c r="M295" i="19"/>
  <c r="E295" i="19"/>
  <c r="Q294" i="19"/>
  <c r="M294" i="19"/>
  <c r="E294" i="19"/>
  <c r="Q293" i="19"/>
  <c r="M293" i="19"/>
  <c r="E293" i="19"/>
  <c r="Q292" i="19"/>
  <c r="M292" i="19"/>
  <c r="E292" i="19"/>
  <c r="Q291" i="19"/>
  <c r="M291" i="19"/>
  <c r="E291" i="19"/>
  <c r="Q290" i="19"/>
  <c r="M290" i="19"/>
  <c r="E290" i="19"/>
  <c r="Q289" i="19"/>
  <c r="E289" i="19"/>
  <c r="Q288" i="19"/>
  <c r="E288" i="19"/>
  <c r="Q287" i="19"/>
  <c r="E287" i="19"/>
  <c r="Q286" i="19"/>
  <c r="E286" i="19"/>
  <c r="Q285" i="19"/>
  <c r="E285" i="19"/>
  <c r="Q284" i="19"/>
  <c r="E284" i="19"/>
  <c r="Q283" i="19"/>
  <c r="E283" i="19"/>
  <c r="Q282" i="19"/>
  <c r="E282" i="19"/>
  <c r="Q281" i="19"/>
  <c r="E281" i="19"/>
  <c r="Q280" i="19"/>
  <c r="E280" i="19"/>
  <c r="Q279" i="19"/>
  <c r="E279" i="19"/>
  <c r="Q278" i="19"/>
  <c r="E278" i="19"/>
  <c r="Q277" i="19"/>
  <c r="E277" i="19"/>
  <c r="Q276" i="19"/>
  <c r="E276" i="19"/>
  <c r="Q275" i="19"/>
  <c r="E275" i="19"/>
  <c r="Q274" i="19"/>
  <c r="E274" i="19"/>
  <c r="Q273" i="19"/>
  <c r="E273" i="19"/>
  <c r="Q272" i="19"/>
  <c r="E272" i="19"/>
  <c r="Q271" i="19"/>
  <c r="E271" i="19"/>
  <c r="Q270" i="19"/>
  <c r="E270" i="19"/>
  <c r="Q269" i="19"/>
  <c r="E269" i="19"/>
  <c r="Q268" i="19"/>
  <c r="E268" i="19"/>
  <c r="Q267" i="19"/>
  <c r="E267" i="19"/>
  <c r="Q266" i="19"/>
  <c r="E266" i="19"/>
  <c r="Q265" i="19"/>
  <c r="E265" i="19"/>
  <c r="Q264" i="19"/>
  <c r="E264" i="19"/>
  <c r="Q263" i="19"/>
  <c r="Q262" i="19"/>
  <c r="Q261" i="19"/>
  <c r="Q260" i="19"/>
  <c r="Q259" i="19"/>
  <c r="Q258" i="19"/>
  <c r="Q257" i="19"/>
  <c r="Q256" i="19"/>
  <c r="Q255" i="19"/>
  <c r="Q254" i="19"/>
  <c r="Q253" i="19"/>
  <c r="Q252" i="19"/>
  <c r="Q251" i="19"/>
  <c r="Q250" i="19"/>
  <c r="Q249" i="19"/>
  <c r="Q248" i="19"/>
  <c r="Q247" i="19"/>
  <c r="Q246" i="19"/>
  <c r="Q245" i="19"/>
  <c r="Q244" i="19"/>
  <c r="Q243" i="19"/>
  <c r="Q242" i="19"/>
  <c r="Q241" i="19"/>
  <c r="Q240" i="19"/>
  <c r="Q239" i="19"/>
  <c r="Q238" i="19"/>
  <c r="Q237" i="19"/>
  <c r="Q236" i="19"/>
  <c r="Q235" i="19"/>
  <c r="Q234" i="19"/>
  <c r="Q233" i="19"/>
  <c r="Q232" i="19"/>
  <c r="Q231" i="19"/>
  <c r="Q230" i="19"/>
  <c r="Q229" i="19"/>
  <c r="Q228" i="19"/>
  <c r="Q227" i="19"/>
  <c r="Q226" i="19"/>
  <c r="Q225" i="19"/>
  <c r="Q224" i="19"/>
  <c r="Q223" i="19"/>
  <c r="Q222" i="19"/>
  <c r="Q221" i="19"/>
  <c r="Q220" i="19"/>
  <c r="Q219" i="19"/>
  <c r="Q218" i="19"/>
  <c r="Q217" i="19"/>
  <c r="Q216" i="19"/>
  <c r="Q215" i="19"/>
  <c r="Q214" i="19"/>
  <c r="Q213" i="19"/>
  <c r="Q212" i="19"/>
  <c r="Q211" i="19"/>
  <c r="Q210" i="19"/>
  <c r="Q209" i="19"/>
  <c r="Q208" i="19"/>
  <c r="G192" i="19" l="1"/>
  <c r="G193" i="19"/>
  <c r="G194" i="19"/>
  <c r="G195" i="19"/>
  <c r="G196" i="19"/>
  <c r="G197" i="19"/>
  <c r="G198" i="19"/>
  <c r="G199" i="19"/>
  <c r="G200" i="19"/>
  <c r="G201" i="19"/>
  <c r="G202" i="19"/>
  <c r="G203" i="19"/>
  <c r="Q206" i="19"/>
  <c r="Q205" i="19"/>
  <c r="F295" i="19"/>
  <c r="F296" i="19"/>
  <c r="F297" i="19"/>
  <c r="F298" i="19"/>
  <c r="N198" i="19" l="1"/>
  <c r="O198" i="19"/>
  <c r="Q198" i="19"/>
  <c r="N199" i="19"/>
  <c r="O199" i="19"/>
  <c r="Q199" i="19"/>
  <c r="N200" i="19"/>
  <c r="O200" i="19"/>
  <c r="Q200" i="19"/>
  <c r="N201" i="19"/>
  <c r="O201" i="19"/>
  <c r="Q201" i="19"/>
  <c r="N202" i="19"/>
  <c r="O202" i="19"/>
  <c r="Q202" i="19"/>
  <c r="N203" i="19"/>
  <c r="O203" i="19"/>
  <c r="Q203" i="19"/>
  <c r="N204" i="19"/>
  <c r="O204" i="19"/>
  <c r="Q204" i="19"/>
  <c r="N194" i="19"/>
  <c r="O194" i="19"/>
  <c r="Q194" i="19"/>
  <c r="N195" i="19"/>
  <c r="O195" i="19"/>
  <c r="Q195" i="19"/>
  <c r="N196" i="19"/>
  <c r="O196" i="19"/>
  <c r="Q196" i="19"/>
  <c r="N197" i="19"/>
  <c r="O197" i="19"/>
  <c r="Q197" i="19"/>
  <c r="O193" i="19"/>
  <c r="N193" i="19"/>
  <c r="Q183" i="19"/>
  <c r="Q184" i="19"/>
  <c r="Q185" i="19"/>
  <c r="Q186" i="19"/>
  <c r="Q187" i="19"/>
  <c r="Q188" i="19"/>
  <c r="Q189" i="19"/>
  <c r="Q190" i="19"/>
  <c r="Q191" i="19"/>
  <c r="Q192" i="19"/>
  <c r="Q193" i="19"/>
  <c r="Q182" i="19"/>
  <c r="N174" i="19"/>
  <c r="O174" i="19"/>
  <c r="N175" i="19"/>
  <c r="O175" i="19"/>
  <c r="N176" i="19"/>
  <c r="O176" i="19"/>
  <c r="N177" i="19"/>
  <c r="O177" i="19"/>
  <c r="N178" i="19"/>
  <c r="O178" i="19"/>
  <c r="N179" i="19"/>
  <c r="O179" i="19"/>
  <c r="N180" i="19"/>
  <c r="O180" i="19"/>
  <c r="N181" i="19"/>
  <c r="O181" i="19"/>
  <c r="N182" i="19"/>
  <c r="O182" i="19"/>
  <c r="N183" i="19"/>
  <c r="O183" i="19"/>
  <c r="N184" i="19"/>
  <c r="O184" i="19"/>
  <c r="N185" i="19"/>
  <c r="O185" i="19"/>
  <c r="N186" i="19"/>
  <c r="O186" i="19"/>
  <c r="N187" i="19"/>
  <c r="O187" i="19"/>
  <c r="N188" i="19"/>
  <c r="O188" i="19"/>
  <c r="N189" i="19"/>
  <c r="O189" i="19"/>
  <c r="N190" i="19"/>
  <c r="O190" i="19"/>
  <c r="N191" i="19"/>
  <c r="O191" i="19"/>
  <c r="N192" i="19"/>
  <c r="O192" i="19"/>
  <c r="N158" i="19"/>
  <c r="O158" i="19"/>
  <c r="N159" i="19"/>
  <c r="O159" i="19"/>
  <c r="N160" i="19"/>
  <c r="O160" i="19"/>
  <c r="N161" i="19"/>
  <c r="O161" i="19"/>
  <c r="N162" i="19"/>
  <c r="O162" i="19"/>
  <c r="N163" i="19"/>
  <c r="O163" i="19"/>
  <c r="N164" i="19"/>
  <c r="O164" i="19"/>
  <c r="N165" i="19"/>
  <c r="O165" i="19"/>
  <c r="N166" i="19"/>
  <c r="O166" i="19"/>
  <c r="N167" i="19"/>
  <c r="O167" i="19"/>
  <c r="N168" i="19"/>
  <c r="O168" i="19"/>
  <c r="N169" i="19"/>
  <c r="O169" i="19"/>
  <c r="N170" i="19"/>
  <c r="O170" i="19"/>
  <c r="N171" i="19"/>
  <c r="O171" i="19"/>
  <c r="N172" i="19"/>
  <c r="O172" i="19"/>
  <c r="N173" i="19"/>
  <c r="O173" i="19"/>
  <c r="O157" i="19"/>
  <c r="N157" i="19"/>
  <c r="I194" i="19"/>
  <c r="J194" i="19"/>
  <c r="I195" i="19"/>
  <c r="J195" i="19"/>
  <c r="I196" i="19"/>
  <c r="J196" i="19"/>
  <c r="I197" i="19"/>
  <c r="J197" i="19"/>
  <c r="I198" i="19"/>
  <c r="J198" i="19"/>
  <c r="I199" i="19"/>
  <c r="J199" i="19"/>
  <c r="I200" i="19"/>
  <c r="J200" i="19"/>
  <c r="I201" i="19"/>
  <c r="J201" i="19"/>
  <c r="I202" i="19"/>
  <c r="J202" i="19"/>
  <c r="I203" i="19"/>
  <c r="J203" i="19"/>
  <c r="I204" i="19"/>
  <c r="J204" i="19"/>
  <c r="J193" i="19"/>
  <c r="I193" i="19"/>
  <c r="I158" i="19"/>
  <c r="J158" i="19"/>
  <c r="I159" i="19"/>
  <c r="J159" i="19"/>
  <c r="I160" i="19"/>
  <c r="J160" i="19"/>
  <c r="I161" i="19"/>
  <c r="J161" i="19"/>
  <c r="I162" i="19"/>
  <c r="J162" i="19"/>
  <c r="I163" i="19"/>
  <c r="J163" i="19"/>
  <c r="I164" i="19"/>
  <c r="J164" i="19"/>
  <c r="I165" i="19"/>
  <c r="J165" i="19"/>
  <c r="I166" i="19"/>
  <c r="J166" i="19"/>
  <c r="I167" i="19"/>
  <c r="J167" i="19"/>
  <c r="I168" i="19"/>
  <c r="J168" i="19"/>
  <c r="I169" i="19"/>
  <c r="J169" i="19"/>
  <c r="I170" i="19"/>
  <c r="J170" i="19"/>
  <c r="I171" i="19"/>
  <c r="J171" i="19"/>
  <c r="I172" i="19"/>
  <c r="J172" i="19"/>
  <c r="I173" i="19"/>
  <c r="J173" i="19"/>
  <c r="I174" i="19"/>
  <c r="J174" i="19"/>
  <c r="I175" i="19"/>
  <c r="J175" i="19"/>
  <c r="I176" i="19"/>
  <c r="J176" i="19"/>
  <c r="I177" i="19"/>
  <c r="J177" i="19"/>
  <c r="I178" i="19"/>
  <c r="J178" i="19"/>
  <c r="I179" i="19"/>
  <c r="J179" i="19"/>
  <c r="I180" i="19"/>
  <c r="J180" i="19"/>
  <c r="I181" i="19"/>
  <c r="J181" i="19"/>
  <c r="I182" i="19"/>
  <c r="J182" i="19"/>
  <c r="I183" i="19"/>
  <c r="J183" i="19"/>
  <c r="I184" i="19"/>
  <c r="J184" i="19"/>
  <c r="I185" i="19"/>
  <c r="J185" i="19"/>
  <c r="I186" i="19"/>
  <c r="J186" i="19"/>
  <c r="I187" i="19"/>
  <c r="J187" i="19"/>
  <c r="I188" i="19"/>
  <c r="J188" i="19"/>
  <c r="I189" i="19"/>
  <c r="J189" i="19"/>
  <c r="I190" i="19"/>
  <c r="J190" i="19"/>
  <c r="I191" i="19"/>
  <c r="J191" i="19"/>
  <c r="I192" i="19"/>
  <c r="J192" i="19"/>
  <c r="J157" i="19"/>
  <c r="I157" i="19"/>
  <c r="G158" i="19"/>
  <c r="H158" i="19"/>
  <c r="G159" i="19"/>
  <c r="H159" i="19"/>
  <c r="G160" i="19"/>
  <c r="H160" i="19"/>
  <c r="G161" i="19"/>
  <c r="H161" i="19"/>
  <c r="G162" i="19"/>
  <c r="H162" i="19"/>
  <c r="G163" i="19"/>
  <c r="H163" i="19"/>
  <c r="G164" i="19"/>
  <c r="H164" i="19"/>
  <c r="G165" i="19"/>
  <c r="H165" i="19"/>
  <c r="G166" i="19"/>
  <c r="H166" i="19"/>
  <c r="G167" i="19"/>
  <c r="H167" i="19"/>
  <c r="G168" i="19"/>
  <c r="H168" i="19"/>
  <c r="G169" i="19"/>
  <c r="H169" i="19"/>
  <c r="G170" i="19"/>
  <c r="H170" i="19"/>
  <c r="G171" i="19"/>
  <c r="H171" i="19"/>
  <c r="G172" i="19"/>
  <c r="H172" i="19"/>
  <c r="G173" i="19"/>
  <c r="H173" i="19"/>
  <c r="G174" i="19"/>
  <c r="H174" i="19"/>
  <c r="G175" i="19"/>
  <c r="H175" i="19"/>
  <c r="G176" i="19"/>
  <c r="H176" i="19"/>
  <c r="G177" i="19"/>
  <c r="H177" i="19"/>
  <c r="G178" i="19"/>
  <c r="H178" i="19"/>
  <c r="G179" i="19"/>
  <c r="H179" i="19"/>
  <c r="G180" i="19"/>
  <c r="H180" i="19"/>
  <c r="G181" i="19"/>
  <c r="H181" i="19"/>
  <c r="G182" i="19"/>
  <c r="H182" i="19"/>
  <c r="G183" i="19"/>
  <c r="H183" i="19"/>
  <c r="G184" i="19"/>
  <c r="H184" i="19"/>
  <c r="G185" i="19"/>
  <c r="H185" i="19"/>
  <c r="G186" i="19"/>
  <c r="H186" i="19"/>
  <c r="G187" i="19"/>
  <c r="H187" i="19"/>
  <c r="G188" i="19"/>
  <c r="H188" i="19"/>
  <c r="G189" i="19"/>
  <c r="H189" i="19"/>
  <c r="G190" i="19"/>
  <c r="H190" i="19"/>
  <c r="G191" i="19"/>
  <c r="H191" i="19"/>
  <c r="H192" i="19"/>
  <c r="H193" i="19"/>
  <c r="H194" i="19"/>
  <c r="H195" i="19"/>
  <c r="H196" i="19"/>
  <c r="H197" i="19"/>
  <c r="H198" i="19"/>
  <c r="H199" i="19"/>
  <c r="H200" i="19"/>
  <c r="H201" i="19"/>
  <c r="H202" i="19"/>
  <c r="H203" i="19"/>
  <c r="H204" i="19"/>
  <c r="H205" i="19"/>
  <c r="H206" i="19"/>
  <c r="H207" i="19"/>
  <c r="H208" i="19"/>
  <c r="H209" i="19"/>
  <c r="H210" i="19"/>
  <c r="H211" i="19"/>
  <c r="H212" i="19"/>
  <c r="H213" i="19"/>
  <c r="H214" i="19"/>
  <c r="H215" i="19"/>
  <c r="H216" i="19"/>
  <c r="H217" i="19"/>
  <c r="H218" i="19"/>
  <c r="H219" i="19"/>
  <c r="H220" i="19"/>
  <c r="H221" i="19"/>
  <c r="H222" i="19"/>
  <c r="H223" i="19"/>
  <c r="H224" i="19"/>
  <c r="H225" i="19"/>
  <c r="H226" i="19"/>
  <c r="H227" i="19"/>
  <c r="H228" i="19"/>
  <c r="H229" i="19"/>
  <c r="H230" i="19"/>
  <c r="H231" i="19"/>
  <c r="H232" i="19"/>
  <c r="H157" i="19"/>
  <c r="G157" i="19"/>
  <c r="F259" i="19"/>
  <c r="F260" i="19"/>
  <c r="F261" i="19"/>
  <c r="F262" i="19"/>
  <c r="F263" i="19"/>
  <c r="F264" i="19"/>
  <c r="F265" i="19"/>
  <c r="F266" i="19"/>
  <c r="F267" i="19"/>
  <c r="F268" i="19"/>
  <c r="F269" i="19"/>
  <c r="F270" i="19"/>
  <c r="F271" i="19"/>
  <c r="F272" i="19"/>
  <c r="F273" i="19"/>
  <c r="F274" i="19"/>
  <c r="F275" i="19"/>
  <c r="F276" i="19"/>
  <c r="F277" i="19"/>
  <c r="F278" i="19"/>
  <c r="F279" i="19"/>
  <c r="F280" i="19"/>
  <c r="F281" i="19"/>
  <c r="F282" i="19"/>
  <c r="F283" i="19"/>
  <c r="F284" i="19"/>
  <c r="F285" i="19"/>
  <c r="F286" i="19"/>
  <c r="F287" i="19"/>
  <c r="F288" i="19"/>
  <c r="F289" i="19"/>
  <c r="F290" i="19"/>
  <c r="F291" i="19"/>
  <c r="F292" i="19"/>
  <c r="F293" i="19"/>
  <c r="F294" i="19"/>
  <c r="F243" i="19"/>
  <c r="F244" i="19"/>
  <c r="F245" i="19"/>
  <c r="F246" i="19"/>
  <c r="F247" i="19"/>
  <c r="F248" i="19"/>
  <c r="F249" i="19"/>
  <c r="F250" i="19"/>
  <c r="F251" i="19"/>
  <c r="F252" i="19"/>
  <c r="F253" i="19"/>
  <c r="F254" i="19"/>
  <c r="F255" i="19"/>
  <c r="F256" i="19"/>
  <c r="F257" i="19"/>
  <c r="F258" i="19"/>
  <c r="F216" i="19"/>
  <c r="F217" i="19"/>
  <c r="F218" i="19"/>
  <c r="F219" i="19"/>
  <c r="F220" i="19"/>
  <c r="F221" i="19"/>
  <c r="F222" i="19"/>
  <c r="F223" i="19"/>
  <c r="F224" i="19"/>
  <c r="F225" i="19"/>
  <c r="F226" i="19"/>
  <c r="F227" i="19"/>
  <c r="F228" i="19"/>
  <c r="F229" i="19"/>
  <c r="F230" i="19"/>
  <c r="F231" i="19"/>
  <c r="F232" i="19"/>
  <c r="F233" i="19"/>
  <c r="F234" i="19"/>
  <c r="F235" i="19"/>
  <c r="F236" i="19"/>
  <c r="F237" i="19"/>
  <c r="F238" i="19"/>
  <c r="F239" i="19"/>
  <c r="F240" i="19"/>
  <c r="F241" i="19"/>
  <c r="F242" i="19"/>
  <c r="F191" i="19"/>
  <c r="F192" i="19"/>
  <c r="F193" i="19"/>
  <c r="F194" i="19"/>
  <c r="F195" i="19"/>
  <c r="F196" i="19"/>
  <c r="F197" i="19"/>
  <c r="F198" i="19"/>
  <c r="F199" i="19"/>
  <c r="F200" i="19"/>
  <c r="F201" i="19"/>
  <c r="F202" i="19"/>
  <c r="F203" i="19"/>
  <c r="F204" i="19"/>
  <c r="F205" i="19"/>
  <c r="F206" i="19"/>
  <c r="F207" i="19"/>
  <c r="F208" i="19"/>
  <c r="F209" i="19"/>
  <c r="F210" i="19"/>
  <c r="F211" i="19"/>
  <c r="F212" i="19"/>
  <c r="F213" i="19"/>
  <c r="F214" i="19"/>
  <c r="F215" i="19"/>
  <c r="F160" i="19"/>
  <c r="F161" i="19"/>
  <c r="F162" i="19"/>
  <c r="F163" i="19"/>
  <c r="F164" i="19"/>
  <c r="F165" i="19"/>
  <c r="F166" i="19"/>
  <c r="F167" i="19"/>
  <c r="F168" i="19"/>
  <c r="F169" i="19"/>
  <c r="F170" i="19"/>
  <c r="F171" i="19"/>
  <c r="F172" i="19"/>
  <c r="F173" i="19"/>
  <c r="F174" i="19"/>
  <c r="F175" i="19"/>
  <c r="F176" i="19"/>
  <c r="F177" i="19"/>
  <c r="F178" i="19"/>
  <c r="F179" i="19"/>
  <c r="F180" i="19"/>
  <c r="F181" i="19"/>
  <c r="F182" i="19"/>
  <c r="F183" i="19"/>
  <c r="F184" i="19"/>
  <c r="F185" i="19"/>
  <c r="F186" i="19"/>
  <c r="F187" i="19"/>
  <c r="F188" i="19"/>
  <c r="F189" i="19"/>
  <c r="F190" i="19"/>
  <c r="F149" i="19"/>
  <c r="F150" i="19"/>
  <c r="F151" i="19"/>
  <c r="F152" i="19"/>
  <c r="F153" i="19"/>
  <c r="F154" i="19"/>
  <c r="F155" i="19"/>
  <c r="F156" i="19"/>
  <c r="F157" i="19"/>
  <c r="F158" i="19"/>
  <c r="F159" i="19"/>
  <c r="F132" i="19"/>
  <c r="F133" i="19"/>
  <c r="F134" i="19"/>
  <c r="F135" i="19"/>
  <c r="F136" i="19"/>
  <c r="F137" i="19"/>
  <c r="F138" i="19"/>
  <c r="F139" i="19"/>
  <c r="F140" i="19"/>
  <c r="F141" i="19"/>
  <c r="F142" i="19"/>
  <c r="F143" i="19"/>
  <c r="F144" i="19"/>
  <c r="F145" i="19"/>
  <c r="F146" i="19"/>
  <c r="F147" i="19"/>
  <c r="F148" i="19"/>
  <c r="F103" i="19"/>
  <c r="F104" i="19"/>
  <c r="F105" i="19"/>
  <c r="F106" i="19"/>
  <c r="F107" i="19"/>
  <c r="F108" i="19"/>
  <c r="F109" i="19"/>
  <c r="F110" i="19"/>
  <c r="F111" i="19"/>
  <c r="F112" i="19"/>
  <c r="F113" i="19"/>
  <c r="F114" i="19"/>
  <c r="F115" i="19"/>
  <c r="F116" i="19"/>
  <c r="F117" i="19"/>
  <c r="F118" i="19"/>
  <c r="F119" i="19"/>
  <c r="F120" i="19"/>
  <c r="F121" i="19"/>
  <c r="F122" i="19"/>
  <c r="F123" i="19"/>
  <c r="F124" i="19"/>
  <c r="F125" i="19"/>
  <c r="F126" i="19"/>
  <c r="F127" i="19"/>
  <c r="F128" i="19"/>
  <c r="F129" i="19"/>
  <c r="F130" i="19"/>
  <c r="F131" i="19"/>
  <c r="F80" i="19"/>
  <c r="F81" i="19"/>
  <c r="F82" i="19"/>
  <c r="F83" i="19"/>
  <c r="F84" i="19"/>
  <c r="F85" i="19"/>
  <c r="F86" i="19"/>
  <c r="F87" i="19"/>
  <c r="F88" i="19"/>
  <c r="F89" i="19"/>
  <c r="F90" i="19"/>
  <c r="F91" i="19"/>
  <c r="F92" i="19"/>
  <c r="F93" i="19"/>
  <c r="F94" i="19"/>
  <c r="F95" i="19"/>
  <c r="F96" i="19"/>
  <c r="F97" i="19"/>
  <c r="F98" i="19"/>
  <c r="F99" i="19"/>
  <c r="F100" i="19"/>
  <c r="F101" i="19"/>
  <c r="F102" i="19"/>
  <c r="F48" i="19"/>
  <c r="F49" i="19"/>
  <c r="F50" i="19"/>
  <c r="F51" i="19"/>
  <c r="F52" i="19"/>
  <c r="F53" i="19"/>
  <c r="F54" i="19"/>
  <c r="F55" i="19"/>
  <c r="F56" i="19"/>
  <c r="F57" i="19"/>
  <c r="F58" i="19"/>
  <c r="F59" i="19"/>
  <c r="F60" i="19"/>
  <c r="F61" i="19"/>
  <c r="F62" i="19"/>
  <c r="F63" i="19"/>
  <c r="F64" i="19"/>
  <c r="F65" i="19"/>
  <c r="F66" i="19"/>
  <c r="F67" i="19"/>
  <c r="F68" i="19"/>
  <c r="F69" i="19"/>
  <c r="F70" i="19"/>
  <c r="F71" i="19"/>
  <c r="F72" i="19"/>
  <c r="F73" i="19"/>
  <c r="F74" i="19"/>
  <c r="F75" i="19"/>
  <c r="F76" i="19"/>
  <c r="F77" i="19"/>
  <c r="F78" i="19"/>
  <c r="F79" i="19"/>
  <c r="F47" i="19"/>
</calcChain>
</file>

<file path=xl/sharedStrings.xml><?xml version="1.0" encoding="utf-8"?>
<sst xmlns="http://schemas.openxmlformats.org/spreadsheetml/2006/main" count="478" uniqueCount="172">
  <si>
    <t>400010-Property Taxes</t>
  </si>
  <si>
    <t>400030-Prior Year Prop. Taxes</t>
  </si>
  <si>
    <t>400040-Tax Increment Financing Taxes</t>
  </si>
  <si>
    <t>401130-Non Retailer Trans Use Tax</t>
  </si>
  <si>
    <t>401150-County Sales Tax</t>
  </si>
  <si>
    <t>401170-County Use Tax</t>
  </si>
  <si>
    <t>401190-Gasoline / Diesel Tax</t>
  </si>
  <si>
    <t>401210-Alcoholic Beverage Tax</t>
  </si>
  <si>
    <t>401230-New Motor Vehicle Tax</t>
  </si>
  <si>
    <t>401250-Wheel Tax</t>
  </si>
  <si>
    <t>401310-Off Track Betting Comm.</t>
  </si>
  <si>
    <t>401330-Il Gaming Des Plaines Casino</t>
  </si>
  <si>
    <t>401350-Amusement Tax</t>
  </si>
  <si>
    <t>401370-Parking Lot and Garage Operation</t>
  </si>
  <si>
    <t>401390-State Income Tax</t>
  </si>
  <si>
    <t>401430-Cigarette Tax</t>
  </si>
  <si>
    <t>401450-Other Tobacco Products</t>
  </si>
  <si>
    <t>401470-General Sales Tax</t>
  </si>
  <si>
    <t>401490-Firearms Tax</t>
  </si>
  <si>
    <t>401510-Non-Titled Use Tax</t>
  </si>
  <si>
    <t>401530-Gambling Machine Tax</t>
  </si>
  <si>
    <t>401550-Hotel Accommodations Tax</t>
  </si>
  <si>
    <t>401565-Sweetened Beverage Tax</t>
  </si>
  <si>
    <t>401570-Video Gaming</t>
  </si>
  <si>
    <t>402548-Clerk of the Circuit Court Fees</t>
  </si>
  <si>
    <t>402100-County Treasurer</t>
  </si>
  <si>
    <t>402150-County Clerk</t>
  </si>
  <si>
    <t>402200-County Recorder and Registrar</t>
  </si>
  <si>
    <t>402250-Recorder Audit Revenues</t>
  </si>
  <si>
    <t>402300-Building and Zoning</t>
  </si>
  <si>
    <t>402350-Environmental Control</t>
  </si>
  <si>
    <t>402400-Highway Dept Permit Fees</t>
  </si>
  <si>
    <t>402450-Liquor Licenses</t>
  </si>
  <si>
    <t>402500-County Assessor</t>
  </si>
  <si>
    <t>402950-Sheriff General Fees</t>
  </si>
  <si>
    <t>403060-State's Attorney</t>
  </si>
  <si>
    <t>403100-Supportive Services</t>
  </si>
  <si>
    <t>403120-Public Administrator</t>
  </si>
  <si>
    <t>403150-Public Guardian</t>
  </si>
  <si>
    <t>403170-Court Service Fee</t>
  </si>
  <si>
    <t>403210-Medical Examiner</t>
  </si>
  <si>
    <t>403240-Chief Judge Circuit Court</t>
  </si>
  <si>
    <t>403280-Contract Compliance M/WBE Cert</t>
  </si>
  <si>
    <t>403300-Assessor Tax Fraud</t>
  </si>
  <si>
    <t>404010-Federal Government</t>
  </si>
  <si>
    <t>404040-State of Illinois</t>
  </si>
  <si>
    <t>404060-Other Governments</t>
  </si>
  <si>
    <t>405010-Investment Income</t>
  </si>
  <si>
    <t>406008-Indirect Cost</t>
  </si>
  <si>
    <t>406010-State of Illinois</t>
  </si>
  <si>
    <t>408000-Charges To Other Funds</t>
  </si>
  <si>
    <t>407010-Miscellaneous Revenue</t>
  </si>
  <si>
    <t>407080-Other</t>
  </si>
  <si>
    <t>rate</t>
  </si>
  <si>
    <t>Vapor products added May 2016</t>
  </si>
  <si>
    <t>Resellers Added February 2016</t>
  </si>
  <si>
    <t>IDOR took over collection July 2015</t>
  </si>
  <si>
    <t>Began August 2013</t>
  </si>
  <si>
    <t>Began April 2013, Ammunition added in June 2016</t>
  </si>
  <si>
    <t>increase March 2013</t>
  </si>
  <si>
    <t>notes</t>
  </si>
  <si>
    <t>$0.06 per gallon since 3/1/1986</t>
  </si>
  <si>
    <t>Source</t>
  </si>
  <si>
    <t>Monthly</t>
  </si>
  <si>
    <t>Annual</t>
  </si>
  <si>
    <t>no audits</t>
  </si>
  <si>
    <t>EBS</t>
  </si>
  <si>
    <t>Years</t>
  </si>
  <si>
    <t>FY08-Present</t>
  </si>
  <si>
    <t>All Revenues</t>
  </si>
  <si>
    <t>Home Rule Taxes Excluding Sales</t>
  </si>
  <si>
    <t>audited DOR</t>
  </si>
  <si>
    <t>existing comptroller</t>
  </si>
  <si>
    <t>existing DOR</t>
  </si>
  <si>
    <t>Dept of Revenue</t>
  </si>
  <si>
    <t>Revenues</t>
  </si>
  <si>
    <t>Audited?</t>
  </si>
  <si>
    <t>Tab Name</t>
  </si>
  <si>
    <t>Major Revenues</t>
  </si>
  <si>
    <t>FY16-Present</t>
  </si>
  <si>
    <t>Starting ~FY06</t>
  </si>
  <si>
    <t>Starting ~FY03</t>
  </si>
  <si>
    <t>&lt;- the tab "best" has all the data according to this ordering</t>
  </si>
  <si>
    <t>400010 - Property Taxes</t>
  </si>
  <si>
    <t>400030 - Prior Year Prop. Taxes</t>
  </si>
  <si>
    <t>400040 - Tax Increment Financing Taxes</t>
  </si>
  <si>
    <t>401130 - Non Retailer Trans Use Tax</t>
  </si>
  <si>
    <t>401150 - County Sales Tax</t>
  </si>
  <si>
    <t>401170 - County Use Tax</t>
  </si>
  <si>
    <t>401190 - Gasoline / Diesel Tax</t>
  </si>
  <si>
    <t>401210 - Alcoholic Beverage Tax</t>
  </si>
  <si>
    <t>401230 - New Motor Vehicle Tax</t>
  </si>
  <si>
    <t>401250 - Wheel Tax</t>
  </si>
  <si>
    <t>401310 - Off Track Betting Comm.</t>
  </si>
  <si>
    <t>401330 - Il Gaming Des Plaines Casino</t>
  </si>
  <si>
    <t>401350 - Amusement Tax</t>
  </si>
  <si>
    <t>401370 - Parking Lot and Garage Operation</t>
  </si>
  <si>
    <t>401390 - State Income Tax</t>
  </si>
  <si>
    <t>401430 - Cigarette Tax</t>
  </si>
  <si>
    <t>401450 - Other Tobacco Products</t>
  </si>
  <si>
    <t>401470 - General Sales Tax</t>
  </si>
  <si>
    <t>401490 - Firearms Tax</t>
  </si>
  <si>
    <t>401510 - Non-Titled Use Tax</t>
  </si>
  <si>
    <t>401530 - Gambling Machine Tax</t>
  </si>
  <si>
    <t>401550 - Hotel Accommodations Tax</t>
  </si>
  <si>
    <t>401565 - Sweetened Beverage Tax</t>
  </si>
  <si>
    <t>401570 - Video Gaming</t>
  </si>
  <si>
    <t>401580 - Cannabis Tax</t>
  </si>
  <si>
    <t>402010 - Fees and Licenses</t>
  </si>
  <si>
    <t>402100 - County Treasurer</t>
  </si>
  <si>
    <t>402150 - County Clerk</t>
  </si>
  <si>
    <t>402200 - County Recorder and Registrar</t>
  </si>
  <si>
    <t>402250 - Recorder Audit Revenues</t>
  </si>
  <si>
    <t>402300 - Building and Zoning</t>
  </si>
  <si>
    <t>402350 - Environmental Control</t>
  </si>
  <si>
    <t>402400 - Highway Dept Permit Fees</t>
  </si>
  <si>
    <t>402450 - Liquor Licenses</t>
  </si>
  <si>
    <t>402500 - County Assessor</t>
  </si>
  <si>
    <t>402548 - Clerk of the Circuit Court</t>
  </si>
  <si>
    <t>402950 - Sheriff General Fees</t>
  </si>
  <si>
    <t>403060 - State's Attorney</t>
  </si>
  <si>
    <t>403100 - Supportive Services</t>
  </si>
  <si>
    <t>403120 - Public Administrator</t>
  </si>
  <si>
    <t>403150 - Public Guardian</t>
  </si>
  <si>
    <t>403170 - Court Service Fee</t>
  </si>
  <si>
    <t>403210 - Medical Examiner</t>
  </si>
  <si>
    <t>403240 - Chief Judge Circuit Court</t>
  </si>
  <si>
    <t>403280 - Contract Compliance M/WBE Cert</t>
  </si>
  <si>
    <t>403300 - Assessor Tax Fraud</t>
  </si>
  <si>
    <t>404010 - Federal Government</t>
  </si>
  <si>
    <t>404040 - State of Illinois</t>
  </si>
  <si>
    <t>404060 - Other Governments</t>
  </si>
  <si>
    <t>405010 - Investment Income</t>
  </si>
  <si>
    <t>406008 - Indirect Cost</t>
  </si>
  <si>
    <t>406010 - State of Illinois</t>
  </si>
  <si>
    <t>407010 - Miscellaneous Revenue</t>
  </si>
  <si>
    <t>407080 - Other</t>
  </si>
  <si>
    <t>402548 - Clerk of the Circuit Court Fees</t>
  </si>
  <si>
    <t xml:space="preserve">Additionally, the "best" tab is adjusted to be accrual instead of cash basis </t>
  </si>
  <si>
    <t>401590 - Sports Wagering Tax</t>
  </si>
  <si>
    <t>408000 - Charges To Other Funds</t>
  </si>
  <si>
    <t>Description of sheets in this Revenue Dataset</t>
  </si>
  <si>
    <t>Preference</t>
  </si>
  <si>
    <t>Sheet Name</t>
  </si>
  <si>
    <t>Description</t>
  </si>
  <si>
    <t>This contains a chart of the order of preference of data sources</t>
  </si>
  <si>
    <t>For taxes with significant rate changes, this is used to scale revenues to the tax base, which can then be forecasted independent of rate changes.</t>
  </si>
  <si>
    <t>Brief notes on the most important changes to each revenue source.</t>
  </si>
  <si>
    <t>Older data originally from the Department of Revenue that was recorded in spreadsheets by our office.</t>
  </si>
  <si>
    <t>Older data originally from the comptroller’s office that was recorded in spreadsheets by our office.</t>
  </si>
  <si>
    <t>Dataset provided by the Department of Revenue for the taxes they collect including audits.</t>
  </si>
  <si>
    <t>Dataset provided by the Department of Revenue for the taxes they collect not including audits.</t>
  </si>
  <si>
    <t>Data pulled from our accounting software.</t>
  </si>
  <si>
    <t>This is the data we are using for analysis. It is a combination of sources according to our preferences. This tab also displays the data accounting for known lags between collection and remittance. All other tabs display according to remittance date.</t>
  </si>
  <si>
    <t>best</t>
  </si>
  <si>
    <t>Yes</t>
  </si>
  <si>
    <t>No</t>
  </si>
  <si>
    <t>information</t>
  </si>
  <si>
    <t>tax rates</t>
  </si>
  <si>
    <t>9/1/1992: 0.75%;
7/1/2008: 1.75%;
7/1/2010: 1.25%;
1/1/2012: 1%;
1/1/2013: 0.75%;
1/1/2016: 1.75%</t>
  </si>
  <si>
    <t>12/1/1995: 0.75%;
12/15/2011: 1%</t>
  </si>
  <si>
    <t>2/15/2012: Vehicles 5 years or newer: $225, 6-10 years: $200, 11 years or older: $175, $25 other;
8/1/2013: Vehicles 3 years or newer: $225, 4-8 years: $175, 9 years or older: $90, $25 other, $90 motorcycles</t>
  </si>
  <si>
    <t>6/1/1980: $0.05;
1989: $0.10;
1/1/1997: $0.18;
4/1/2004: $1;
3/1/2005: $2;
3/1/2013: $3</t>
  </si>
  <si>
    <t>12/15/2011: smoking/smokeless tobacco: $0.30/oz, little/large cigars: $0.05/$0.25/unit;
1/1/2013: smoking/smokeless tobacco: $0.60/oz, little/large cigars: $0.05/$0.30/unit;
5/1/2016: Consumable Products $0.20/fluid ml</t>
  </si>
  <si>
    <t>Began May 2016</t>
  </si>
  <si>
    <t>Began August 2017, ended November 2017</t>
  </si>
  <si>
    <t>Historical revenue data at Cook County comes from various sources. Our Oracle EBS accounting system has been used since 2016 and contains accurate monthly values for all revenues since then. For forecasting purposes, we prefer to use data on Home Rule Taxes provided by the Department of Revenue without audits. Audits bring an additional layer of uncertainty to the data, so we expect this data without audits to be smoother and therefore preferable for forecasting purposes. For older data that was not available elsewhere, we use records that were separately maintained within the Office of the CFO. For these reasons, the data displayed may not reflect monthly financial results from the Comptroller’s Revenue and Expense Report or reconcile to the Annual Audited Financial Reports. Additionally, the County Sales Tax data excludes accelerated payments (if applicable) disbursed to the County from the Illinois Department of Revenue. The accelerated sales tax payment is based on a statutory formula and is disbursed in March.</t>
  </si>
  <si>
    <t>401510 - Non - Titled Use Tax</t>
  </si>
  <si>
    <t>lag, if applicable [Months]</t>
  </si>
  <si>
    <t>OCFO</t>
  </si>
  <si>
    <t>Rank</t>
  </si>
  <si>
    <t>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</si>
</sst>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409]mmm\-yy;@"/>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rgb="FF9C6500"/>
      <name val="Calibri"/>
      <family val="2"/>
      <scheme val="minor"/>
    </font>
    <font>
      <sz val="11"/>
      <color theme="1"/>
      <name val="Calibri"/>
      <family val="2"/>
    </font>
    <font>
      <b/>
      <sz val="22"/>
      <color theme="1"/>
      <name val="Aptos Display"/>
      <family val="2"/>
    </font>
    <font>
      <b/>
      <u/>
      <sz val="11"/>
      <color theme="1"/>
      <name val="Calibri"/>
      <family val="2"/>
      <scheme val="minor"/>
    </font>
    <font>
      <u/>
      <sz val="11"/>
      <color theme="10"/>
      <name val="Calibri"/>
      <family val="2"/>
      <scheme val="minor"/>
    </font>
    <font>
      <sz val="10"/>
      <color theme="1"/>
      <name val="Calibri"/>
      <family val="2"/>
      <scheme val="minor"/>
    </font>
    <font>
      <b/>
      <u/>
      <sz val="10"/>
      <color rgb="FF0000FF"/>
      <name val="Calibri"/>
      <family val="2"/>
      <scheme val="minor"/>
    </font>
    <font>
      <sz val="11"/>
      <color rgb="FFFF0000"/>
      <name val="Calibr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patternFill>
    </fill>
    <fill>
      <patternFill patternType="solid">
        <fgColor rgb="FFD5D9E2"/>
      </patternFill>
    </fill>
    <fill>
      <patternFill patternType="solid">
        <fgColor rgb="FFF9F9F9"/>
      </patternFill>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959595"/>
      </left>
      <right/>
      <top style="thin">
        <color rgb="FF959595"/>
      </top>
      <bottom/>
      <diagonal/>
    </border>
  </borders>
  <cellStyleXfs count="47">
    <xf numFmtId="0" fontId="0" fillId="0" borderId="0"/>
    <xf numFmtId="43" fontId="1" fillId="0" borderId="0" applyFon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4"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2"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9" fillId="0" borderId="0"/>
    <xf numFmtId="0" fontId="22" fillId="0" borderId="0" applyNumberFormat="0" applyFill="0" applyBorder="0" applyAlignment="0" applyProtection="0"/>
  </cellStyleXfs>
  <cellXfs count="36">
    <xf numFmtId="0" fontId="0" fillId="0" borderId="0" xfId="0"/>
    <xf numFmtId="0" fontId="17" fillId="33" borderId="0" xfId="0" applyFont="1" applyFill="1" applyAlignment="1">
      <alignment horizontal="left" wrapText="1"/>
    </xf>
    <xf numFmtId="0" fontId="17" fillId="33" borderId="0" xfId="0" applyFont="1" applyFill="1" applyAlignment="1">
      <alignment wrapText="1"/>
    </xf>
    <xf numFmtId="164" fontId="0" fillId="0" borderId="0" xfId="1" applyNumberFormat="1" applyFont="1" applyBorder="1"/>
    <xf numFmtId="0" fontId="15" fillId="0" borderId="0" xfId="0" applyFont="1"/>
    <xf numFmtId="0" fontId="0" fillId="0" borderId="0" xfId="0" applyAlignment="1">
      <alignment horizontal="left" vertical="top" wrapText="1"/>
    </xf>
    <xf numFmtId="0" fontId="0" fillId="0" borderId="0" xfId="0" applyAlignment="1">
      <alignment vertical="center"/>
    </xf>
    <xf numFmtId="0" fontId="20" fillId="0" borderId="0" xfId="0" applyFont="1" applyAlignment="1">
      <alignment vertical="center"/>
    </xf>
    <xf numFmtId="0" fontId="21" fillId="0" borderId="0" xfId="0" applyFont="1" applyAlignment="1">
      <alignment vertical="center"/>
    </xf>
    <xf numFmtId="0" fontId="23" fillId="0" borderId="0" xfId="0" applyFont="1" applyAlignment="1">
      <alignment vertical="center"/>
    </xf>
    <xf numFmtId="0" fontId="24" fillId="0" borderId="0" xfId="46" applyFont="1" applyAlignment="1">
      <alignment horizontal="left" vertical="center"/>
    </xf>
    <xf numFmtId="164" fontId="0" fillId="0" borderId="0" xfId="1" applyNumberFormat="1" applyFont="1" applyFill="1" applyBorder="1"/>
    <xf numFmtId="0" fontId="15" fillId="38" borderId="0" xfId="0" applyFont="1" applyFill="1" applyAlignment="1">
      <alignment horizontal="center"/>
    </xf>
    <xf numFmtId="0" fontId="0" fillId="0" borderId="0" xfId="0" applyAlignment="1">
      <alignment horizontal="center"/>
    </xf>
    <xf numFmtId="37" fontId="0" fillId="0" borderId="0" xfId="0" applyNumberFormat="1"/>
    <xf numFmtId="0" fontId="15" fillId="0" borderId="0" xfId="0" applyFont="1" applyAlignment="1">
      <alignment wrapText="1"/>
    </xf>
    <xf numFmtId="0" fontId="0" fillId="33" borderId="0" xfId="0" applyFill="1" applyAlignment="1">
      <alignment horizontal="left" wrapText="1"/>
    </xf>
    <xf numFmtId="165" fontId="0" fillId="34" borderId="0" xfId="0" applyNumberFormat="1" applyFill="1" applyAlignment="1">
      <alignment horizontal="left" vertical="top" wrapText="1"/>
    </xf>
    <xf numFmtId="165" fontId="19" fillId="34" borderId="0" xfId="0" applyNumberFormat="1" applyFont="1" applyFill="1" applyAlignment="1">
      <alignment horizontal="left" vertical="top" wrapText="1"/>
    </xf>
    <xf numFmtId="0" fontId="0" fillId="0" borderId="0" xfId="0" applyAlignment="1">
      <alignment wrapText="1"/>
    </xf>
    <xf numFmtId="0" fontId="0" fillId="36" borderId="0" xfId="0" applyFill="1" applyAlignment="1">
      <alignment wrapText="1"/>
    </xf>
    <xf numFmtId="0" fontId="19" fillId="35" borderId="10" xfId="0" applyFont="1" applyFill="1" applyBorder="1" applyAlignment="1">
      <alignment horizontal="left" vertical="top" wrapText="1"/>
    </xf>
    <xf numFmtId="0" fontId="19" fillId="33" borderId="0" xfId="0" applyFont="1" applyFill="1" applyAlignment="1">
      <alignment horizontal="left" wrapText="1"/>
    </xf>
    <xf numFmtId="0" fontId="19" fillId="36" borderId="0" xfId="0" applyFont="1" applyFill="1" applyAlignment="1">
      <alignment horizontal="left" wrapText="1"/>
    </xf>
    <xf numFmtId="0" fontId="19" fillId="33" borderId="0" xfId="0" applyFont="1" applyFill="1" applyAlignment="1">
      <alignment wrapText="1"/>
    </xf>
    <xf numFmtId="0" fontId="19" fillId="0" borderId="0" xfId="0" applyFont="1"/>
    <xf numFmtId="164" fontId="19" fillId="0" borderId="0" xfId="1" applyNumberFormat="1" applyFont="1" applyBorder="1"/>
    <xf numFmtId="164" fontId="19" fillId="37" borderId="0" xfId="1" applyNumberFormat="1" applyFont="1" applyFill="1" applyBorder="1"/>
    <xf numFmtId="164" fontId="19" fillId="0" borderId="0" xfId="0" applyNumberFormat="1" applyFont="1"/>
    <xf numFmtId="165" fontId="19" fillId="0" borderId="0" xfId="0" applyNumberFormat="1" applyFont="1" applyAlignment="1">
      <alignment horizontal="left" vertical="top" wrapText="1"/>
    </xf>
    <xf numFmtId="164" fontId="25" fillId="0" borderId="0" xfId="1" applyNumberFormat="1" applyFont="1" applyBorder="1"/>
    <xf numFmtId="164" fontId="19" fillId="0" borderId="0" xfId="1" applyNumberFormat="1" applyFont="1" applyFill="1" applyBorder="1"/>
    <xf numFmtId="0" fontId="19" fillId="0" borderId="0" xfId="44" applyNumberFormat="1" applyFont="1"/>
    <xf numFmtId="43" fontId="19" fillId="0" borderId="0" xfId="1" applyFont="1" applyBorder="1"/>
    <xf numFmtId="0" fontId="19" fillId="0" borderId="0" xfId="43" applyNumberFormat="1" applyFont="1"/>
    <xf numFmtId="0" fontId="0" fillId="0" borderId="0" xfId="0" applyAlignment="1">
      <alignment horizontal="left" vertical="top" wrapText="1"/>
    </xf>
  </cellXfs>
  <cellStyles count="47">
    <cellStyle name="20% - Accent1" xfId="18" builtinId="30" customBuiltin="1"/>
    <cellStyle name="20% - Accent2" xfId="21" builtinId="34" customBuiltin="1"/>
    <cellStyle name="20% - Accent3" xfId="24" builtinId="38" customBuiltin="1"/>
    <cellStyle name="20% - Accent4" xfId="27" builtinId="42" customBuiltin="1"/>
    <cellStyle name="20% - Accent5" xfId="30" builtinId="46" customBuiltin="1"/>
    <cellStyle name="20% - Accent6" xfId="33" builtinId="50" customBuiltin="1"/>
    <cellStyle name="40% - Accent1" xfId="19" builtinId="31" customBuiltin="1"/>
    <cellStyle name="40% - Accent2" xfId="22" builtinId="35" customBuiltin="1"/>
    <cellStyle name="40% - Accent3" xfId="25" builtinId="39" customBuiltin="1"/>
    <cellStyle name="40% - Accent4" xfId="28" builtinId="43" customBuiltin="1"/>
    <cellStyle name="40% - Accent5" xfId="31" builtinId="47" customBuiltin="1"/>
    <cellStyle name="40% - Accent6" xfId="34" builtinId="51" customBuiltin="1"/>
    <cellStyle name="60% - Accent1 2" xfId="36" xr:uid="{00000000-0005-0000-0000-00000C000000}"/>
    <cellStyle name="60% - Accent2 2" xfId="37" xr:uid="{00000000-0005-0000-0000-00000D000000}"/>
    <cellStyle name="60% - Accent3 2" xfId="38" xr:uid="{00000000-0005-0000-0000-00000E000000}"/>
    <cellStyle name="60% - Accent4 2" xfId="39" xr:uid="{00000000-0005-0000-0000-00000F000000}"/>
    <cellStyle name="60% - Accent5 2" xfId="40" xr:uid="{00000000-0005-0000-0000-000010000000}"/>
    <cellStyle name="60% - Accent6 2" xfId="41" xr:uid="{00000000-0005-0000-0000-000011000000}"/>
    <cellStyle name="Accent1" xfId="17" builtinId="29" customBuiltin="1"/>
    <cellStyle name="Accent2" xfId="20" builtinId="33" customBuiltin="1"/>
    <cellStyle name="Accent3" xfId="23" builtinId="37" customBuiltin="1"/>
    <cellStyle name="Accent4" xfId="26" builtinId="41" customBuiltin="1"/>
    <cellStyle name="Accent5" xfId="29" builtinId="45" customBuiltin="1"/>
    <cellStyle name="Accent6" xfId="32" builtinId="49" customBuiltin="1"/>
    <cellStyle name="Bad" xfId="7" builtinId="27" customBuiltin="1"/>
    <cellStyle name="Calculation" xfId="10" builtinId="22" customBuiltin="1"/>
    <cellStyle name="Check Cell" xfId="12" builtinId="23" customBuiltin="1"/>
    <cellStyle name="Comma" xfId="1" builtinId="3"/>
    <cellStyle name="Currency" xfId="43" builtinId="4"/>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6" builtinId="8"/>
    <cellStyle name="Input" xfId="8" builtinId="20" customBuiltin="1"/>
    <cellStyle name="Linked Cell" xfId="11" builtinId="24" customBuiltin="1"/>
    <cellStyle name="Neutral 2" xfId="35" xr:uid="{00000000-0005-0000-0000-000025000000}"/>
    <cellStyle name="Normal" xfId="0" builtinId="0"/>
    <cellStyle name="Normal 2" xfId="45" xr:uid="{00000000-0005-0000-0000-000027000000}"/>
    <cellStyle name="Note" xfId="14" builtinId="10" customBuiltin="1"/>
    <cellStyle name="Output" xfId="9" builtinId="21" customBuiltin="1"/>
    <cellStyle name="Percent" xfId="44" builtinId="5"/>
    <cellStyle name="Title 2" xfId="42" xr:uid="{00000000-0005-0000-0000-00002B000000}"/>
    <cellStyle name="Total" xfId="16" builtinId="25" customBuiltin="1"/>
    <cellStyle name="Warning Text" xfId="13"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407DC-5887-4B34-9791-2C05F1A08ADC}">
  <sheetPr>
    <tabColor theme="0"/>
  </sheetPr>
  <dimension ref="A1:C12"/>
  <sheetViews>
    <sheetView showGridLines="0" tabSelected="1" workbookViewId="0"/>
  </sheetViews>
  <sheetFormatPr defaultRowHeight="15" x14ac:dyDescent="0.25"/>
  <cols>
    <col min="1" max="1" width="5.7109375" style="6" customWidth="1"/>
    <col min="2" max="2" width="20.42578125" style="6" bestFit="1" customWidth="1"/>
    <col min="3" max="3" width="11" style="6" customWidth="1"/>
    <col min="4" max="16384" width="9.140625" style="6"/>
  </cols>
  <sheetData>
    <row r="1" spans="1:3" ht="28.5" x14ac:dyDescent="0.25">
      <c r="A1" s="7" t="s">
        <v>141</v>
      </c>
    </row>
    <row r="3" spans="1:3" x14ac:dyDescent="0.25">
      <c r="B3" s="8" t="s">
        <v>143</v>
      </c>
      <c r="C3" s="8" t="s">
        <v>144</v>
      </c>
    </row>
    <row r="4" spans="1:3" x14ac:dyDescent="0.25">
      <c r="B4" s="10" t="s">
        <v>142</v>
      </c>
      <c r="C4" s="9" t="s">
        <v>145</v>
      </c>
    </row>
    <row r="5" spans="1:3" x14ac:dyDescent="0.25">
      <c r="B5" s="10" t="s">
        <v>154</v>
      </c>
      <c r="C5" s="9" t="s">
        <v>153</v>
      </c>
    </row>
    <row r="6" spans="1:3" x14ac:dyDescent="0.25">
      <c r="B6" s="10" t="s">
        <v>66</v>
      </c>
      <c r="C6" s="9" t="s">
        <v>152</v>
      </c>
    </row>
    <row r="7" spans="1:3" x14ac:dyDescent="0.25">
      <c r="B7" s="10" t="s">
        <v>65</v>
      </c>
      <c r="C7" s="9" t="s">
        <v>151</v>
      </c>
    </row>
    <row r="8" spans="1:3" x14ac:dyDescent="0.25">
      <c r="B8" s="10" t="s">
        <v>71</v>
      </c>
      <c r="C8" s="9" t="s">
        <v>150</v>
      </c>
    </row>
    <row r="9" spans="1:3" x14ac:dyDescent="0.25">
      <c r="B9" s="10" t="s">
        <v>72</v>
      </c>
      <c r="C9" s="9" t="s">
        <v>149</v>
      </c>
    </row>
    <row r="10" spans="1:3" x14ac:dyDescent="0.25">
      <c r="B10" s="10" t="s">
        <v>73</v>
      </c>
      <c r="C10" s="9" t="s">
        <v>148</v>
      </c>
    </row>
    <row r="11" spans="1:3" x14ac:dyDescent="0.25">
      <c r="B11" s="10" t="s">
        <v>157</v>
      </c>
      <c r="C11" s="9" t="s">
        <v>147</v>
      </c>
    </row>
    <row r="12" spans="1:3" x14ac:dyDescent="0.25">
      <c r="B12" s="10" t="s">
        <v>158</v>
      </c>
      <c r="C12" s="9" t="s">
        <v>146</v>
      </c>
    </row>
  </sheetData>
  <hyperlinks>
    <hyperlink ref="B4" location="Preference!A1" display="Preference" xr:uid="{EBE4454D-B2C7-474E-AA49-4E1321520E3B}"/>
    <hyperlink ref="B5" location="best!A1" display="best" xr:uid="{3D6C4E09-B75C-4BDA-B046-DE36930C9E85}"/>
    <hyperlink ref="B6" location="'no audits'!A1" display="EBS" xr:uid="{182E7AC7-0B4E-4EDA-A2A3-AB6B1EF69FFF}"/>
    <hyperlink ref="B7" location="'no audits'!A1" display="no audits" xr:uid="{2B06DF5C-63DA-41CD-8B29-ECFA655A2C58}"/>
    <hyperlink ref="B8" location="'audited DOR'!A1" display="audited DOR" xr:uid="{D286716D-035E-440E-91FF-ACDA708DF1F8}"/>
    <hyperlink ref="B9" location="'existing comptroller'!A1" display="existing comptroller" xr:uid="{CE022CFF-A44E-44EB-AF63-17DE3EBC587C}"/>
    <hyperlink ref="B10" location="'existing DOR'!A1" display="existing DOR" xr:uid="{E5402B28-8D33-4CAE-8A91-06F9C5E8F9FD}"/>
    <hyperlink ref="B12" location="'tax rates'!A1" display="tax rates" xr:uid="{E1281229-3BF8-4CE7-B00D-E8218E3744C5}"/>
    <hyperlink ref="B11" location="information!A1" display="information" xr:uid="{A011F067-1574-456A-A67B-FEA7514BB05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397"/>
  <sheetViews>
    <sheetView zoomScale="85" zoomScaleNormal="85" workbookViewId="0">
      <pane xSplit="1" ySplit="1" topLeftCell="B351" activePane="bottomRight" state="frozen"/>
      <selection pane="topRight" activeCell="B1" sqref="B1"/>
      <selection pane="bottomLeft" activeCell="A2" sqref="A2"/>
      <selection pane="bottomRight" activeCell="A397" sqref="A397"/>
    </sheetView>
  </sheetViews>
  <sheetFormatPr defaultColWidth="8.7109375" defaultRowHeight="15" x14ac:dyDescent="0.25"/>
  <cols>
    <col min="1" max="1" width="15.7109375" style="18" customWidth="1"/>
    <col min="2" max="2" width="12.28515625" style="25" bestFit="1" customWidth="1"/>
    <col min="3" max="3" width="11.28515625" style="25" bestFit="1" customWidth="1"/>
    <col min="4" max="5" width="10.7109375" style="25" bestFit="1" customWidth="1"/>
    <col min="6" max="6" width="11.42578125" style="25" bestFit="1" customWidth="1"/>
    <col min="7" max="7" width="12.7109375" style="25" bestFit="1" customWidth="1"/>
    <col min="8" max="8" width="11.42578125" style="25" bestFit="1" customWidth="1"/>
    <col min="9" max="9" width="10.7109375" style="25" bestFit="1" customWidth="1"/>
    <col min="10" max="10" width="9.42578125" style="25" bestFit="1" customWidth="1"/>
    <col min="11" max="11" width="11.28515625" style="25" bestFit="1" customWidth="1"/>
    <col min="12" max="12" width="9.42578125" style="25" bestFit="1" customWidth="1"/>
    <col min="13" max="15" width="10.7109375" style="25" bestFit="1" customWidth="1"/>
    <col min="16" max="16" width="9.7109375" style="25" bestFit="1" customWidth="1"/>
    <col min="17" max="17" width="12.28515625" style="25" bestFit="1" customWidth="1"/>
    <col min="18" max="18" width="11.28515625" style="25" bestFit="1" customWidth="1"/>
    <col min="19" max="20" width="9" style="25" bestFit="1" customWidth="1"/>
    <col min="21" max="21" width="11.28515625" style="25" bestFit="1" customWidth="1"/>
    <col min="22" max="22" width="10.42578125" style="25" bestFit="1" customWidth="1"/>
    <col min="23" max="23" width="11.28515625" style="25" bestFit="1" customWidth="1"/>
    <col min="24" max="16384" width="8.7109375" style="25"/>
  </cols>
  <sheetData>
    <row r="1" spans="1:23" ht="75" x14ac:dyDescent="0.25">
      <c r="B1" s="22" t="s">
        <v>83</v>
      </c>
      <c r="C1" s="22" t="s">
        <v>84</v>
      </c>
      <c r="D1" s="22" t="s">
        <v>85</v>
      </c>
      <c r="E1" s="22" t="s">
        <v>86</v>
      </c>
      <c r="F1" s="22" t="s">
        <v>87</v>
      </c>
      <c r="G1" s="22" t="s">
        <v>88</v>
      </c>
      <c r="H1" s="22" t="s">
        <v>89</v>
      </c>
      <c r="I1" s="22" t="s">
        <v>90</v>
      </c>
      <c r="J1" s="22" t="s">
        <v>91</v>
      </c>
      <c r="K1" s="22" t="s">
        <v>92</v>
      </c>
      <c r="L1" s="22" t="s">
        <v>93</v>
      </c>
      <c r="M1" s="22" t="s">
        <v>94</v>
      </c>
      <c r="N1" s="22" t="s">
        <v>95</v>
      </c>
      <c r="O1" s="22" t="s">
        <v>96</v>
      </c>
      <c r="P1" s="22" t="s">
        <v>97</v>
      </c>
      <c r="Q1" s="22" t="s">
        <v>98</v>
      </c>
      <c r="R1" s="22" t="s">
        <v>99</v>
      </c>
      <c r="S1" s="22" t="s">
        <v>100</v>
      </c>
      <c r="T1" s="22" t="s">
        <v>101</v>
      </c>
      <c r="U1" s="22" t="s">
        <v>102</v>
      </c>
      <c r="V1" s="22" t="s">
        <v>103</v>
      </c>
      <c r="W1" s="22" t="s">
        <v>104</v>
      </c>
    </row>
    <row r="2" spans="1:23" x14ac:dyDescent="0.25">
      <c r="A2" s="18">
        <v>33208</v>
      </c>
      <c r="B2" s="26"/>
      <c r="C2" s="26"/>
      <c r="D2" s="26"/>
      <c r="E2" s="26"/>
      <c r="F2" s="32"/>
      <c r="G2" s="26"/>
      <c r="H2" s="33">
        <v>0.06</v>
      </c>
      <c r="I2" s="26"/>
      <c r="J2" s="26"/>
      <c r="K2" s="26"/>
      <c r="L2" s="26"/>
      <c r="M2" s="26"/>
      <c r="N2" s="26"/>
      <c r="O2" s="26"/>
      <c r="P2" s="26"/>
      <c r="Q2" s="34">
        <v>0.1</v>
      </c>
      <c r="R2" s="26"/>
      <c r="S2" s="26"/>
      <c r="T2" s="26"/>
      <c r="U2" s="26"/>
      <c r="V2" s="26"/>
      <c r="W2" s="26"/>
    </row>
    <row r="3" spans="1:23" x14ac:dyDescent="0.25">
      <c r="A3" s="18">
        <v>33239</v>
      </c>
      <c r="B3" s="26"/>
      <c r="C3" s="26"/>
      <c r="D3" s="26"/>
      <c r="E3" s="26"/>
      <c r="F3" s="32"/>
      <c r="G3" s="26"/>
      <c r="H3" s="33">
        <v>0.06</v>
      </c>
      <c r="I3" s="26"/>
      <c r="J3" s="26"/>
      <c r="K3" s="26"/>
      <c r="L3" s="26"/>
      <c r="M3" s="26"/>
      <c r="N3" s="26"/>
      <c r="O3" s="26"/>
      <c r="P3" s="26"/>
      <c r="Q3" s="34">
        <v>0.1</v>
      </c>
      <c r="R3" s="26"/>
      <c r="S3" s="26"/>
      <c r="T3" s="26"/>
      <c r="U3" s="26"/>
      <c r="V3" s="26"/>
      <c r="W3" s="26"/>
    </row>
    <row r="4" spans="1:23" x14ac:dyDescent="0.25">
      <c r="A4" s="18">
        <v>33270</v>
      </c>
      <c r="B4" s="26"/>
      <c r="C4" s="26"/>
      <c r="D4" s="26"/>
      <c r="E4" s="26"/>
      <c r="F4" s="32"/>
      <c r="G4" s="26"/>
      <c r="H4" s="33">
        <v>0.06</v>
      </c>
      <c r="I4" s="26"/>
      <c r="J4" s="26"/>
      <c r="K4" s="26"/>
      <c r="L4" s="26"/>
      <c r="M4" s="26"/>
      <c r="N4" s="26"/>
      <c r="O4" s="26"/>
      <c r="P4" s="26"/>
      <c r="Q4" s="34">
        <v>0.1</v>
      </c>
      <c r="R4" s="26"/>
      <c r="S4" s="26"/>
      <c r="T4" s="26"/>
      <c r="U4" s="26"/>
      <c r="V4" s="26"/>
      <c r="W4" s="26"/>
    </row>
    <row r="5" spans="1:23" x14ac:dyDescent="0.25">
      <c r="A5" s="18">
        <v>33298</v>
      </c>
      <c r="B5" s="26"/>
      <c r="C5" s="26"/>
      <c r="D5" s="26"/>
      <c r="E5" s="26"/>
      <c r="F5" s="32"/>
      <c r="G5" s="26"/>
      <c r="H5" s="33">
        <v>0.06</v>
      </c>
      <c r="I5" s="26"/>
      <c r="J5" s="26"/>
      <c r="K5" s="26"/>
      <c r="L5" s="26"/>
      <c r="M5" s="26"/>
      <c r="N5" s="26"/>
      <c r="O5" s="26"/>
      <c r="P5" s="26"/>
      <c r="Q5" s="34">
        <v>0.1</v>
      </c>
      <c r="R5" s="26"/>
      <c r="S5" s="26"/>
      <c r="T5" s="26"/>
      <c r="U5" s="26"/>
      <c r="V5" s="26"/>
      <c r="W5" s="26"/>
    </row>
    <row r="6" spans="1:23" x14ac:dyDescent="0.25">
      <c r="A6" s="18">
        <v>33329</v>
      </c>
      <c r="B6" s="26"/>
      <c r="C6" s="26"/>
      <c r="D6" s="26"/>
      <c r="E6" s="26"/>
      <c r="F6" s="32"/>
      <c r="G6" s="26"/>
      <c r="H6" s="33">
        <v>0.06</v>
      </c>
      <c r="I6" s="26"/>
      <c r="J6" s="26"/>
      <c r="K6" s="26"/>
      <c r="L6" s="26"/>
      <c r="M6" s="26"/>
      <c r="N6" s="26"/>
      <c r="O6" s="26"/>
      <c r="P6" s="26"/>
      <c r="Q6" s="34">
        <v>0.1</v>
      </c>
      <c r="R6" s="26"/>
      <c r="S6" s="26"/>
      <c r="T6" s="26"/>
      <c r="U6" s="26"/>
      <c r="V6" s="26"/>
      <c r="W6" s="26"/>
    </row>
    <row r="7" spans="1:23" x14ac:dyDescent="0.25">
      <c r="A7" s="18">
        <v>33359</v>
      </c>
      <c r="B7" s="26"/>
      <c r="C7" s="26"/>
      <c r="D7" s="26"/>
      <c r="E7" s="26"/>
      <c r="F7" s="32"/>
      <c r="G7" s="26"/>
      <c r="H7" s="33">
        <v>0.06</v>
      </c>
      <c r="I7" s="26"/>
      <c r="J7" s="26"/>
      <c r="K7" s="26"/>
      <c r="L7" s="26"/>
      <c r="M7" s="26"/>
      <c r="N7" s="26"/>
      <c r="O7" s="26"/>
      <c r="P7" s="26"/>
      <c r="Q7" s="34">
        <v>0.1</v>
      </c>
      <c r="R7" s="26"/>
      <c r="S7" s="26"/>
      <c r="T7" s="26"/>
      <c r="U7" s="26"/>
      <c r="V7" s="26"/>
      <c r="W7" s="26"/>
    </row>
    <row r="8" spans="1:23" x14ac:dyDescent="0.25">
      <c r="A8" s="18">
        <v>33390</v>
      </c>
      <c r="B8" s="26"/>
      <c r="C8" s="26"/>
      <c r="D8" s="26"/>
      <c r="E8" s="26"/>
      <c r="F8" s="32"/>
      <c r="G8" s="26"/>
      <c r="H8" s="33">
        <v>0.06</v>
      </c>
      <c r="I8" s="26"/>
      <c r="J8" s="26"/>
      <c r="K8" s="26"/>
      <c r="L8" s="26"/>
      <c r="M8" s="26"/>
      <c r="N8" s="26"/>
      <c r="O8" s="26"/>
      <c r="P8" s="26"/>
      <c r="Q8" s="34">
        <v>0.1</v>
      </c>
      <c r="R8" s="26"/>
      <c r="S8" s="26"/>
      <c r="T8" s="26"/>
      <c r="U8" s="26"/>
      <c r="V8" s="26"/>
      <c r="W8" s="26"/>
    </row>
    <row r="9" spans="1:23" x14ac:dyDescent="0.25">
      <c r="A9" s="18">
        <v>33420</v>
      </c>
      <c r="B9" s="26"/>
      <c r="C9" s="26"/>
      <c r="D9" s="26"/>
      <c r="E9" s="26"/>
      <c r="F9" s="32"/>
      <c r="G9" s="26"/>
      <c r="H9" s="33">
        <v>0.06</v>
      </c>
      <c r="I9" s="26"/>
      <c r="J9" s="26"/>
      <c r="K9" s="26"/>
      <c r="L9" s="26"/>
      <c r="M9" s="26"/>
      <c r="N9" s="26"/>
      <c r="O9" s="26"/>
      <c r="P9" s="26"/>
      <c r="Q9" s="34">
        <v>0.1</v>
      </c>
      <c r="R9" s="26"/>
      <c r="S9" s="26"/>
      <c r="T9" s="26"/>
      <c r="U9" s="26"/>
      <c r="V9" s="26"/>
      <c r="W9" s="26"/>
    </row>
    <row r="10" spans="1:23" x14ac:dyDescent="0.25">
      <c r="A10" s="18">
        <v>33451</v>
      </c>
      <c r="B10" s="26"/>
      <c r="C10" s="26"/>
      <c r="D10" s="26"/>
      <c r="E10" s="26"/>
      <c r="F10" s="32"/>
      <c r="G10" s="26"/>
      <c r="H10" s="33">
        <v>0.06</v>
      </c>
      <c r="I10" s="26"/>
      <c r="J10" s="26"/>
      <c r="K10" s="26"/>
      <c r="L10" s="26"/>
      <c r="M10" s="26"/>
      <c r="N10" s="26"/>
      <c r="O10" s="26"/>
      <c r="P10" s="26"/>
      <c r="Q10" s="34">
        <v>0.1</v>
      </c>
      <c r="R10" s="26"/>
      <c r="S10" s="26"/>
      <c r="T10" s="26"/>
      <c r="U10" s="26"/>
      <c r="V10" s="26"/>
      <c r="W10" s="26"/>
    </row>
    <row r="11" spans="1:23" x14ac:dyDescent="0.25">
      <c r="A11" s="18">
        <v>33482</v>
      </c>
      <c r="B11" s="26"/>
      <c r="C11" s="26"/>
      <c r="D11" s="26"/>
      <c r="E11" s="26"/>
      <c r="F11" s="32"/>
      <c r="G11" s="26"/>
      <c r="H11" s="33">
        <v>0.06</v>
      </c>
      <c r="I11" s="26"/>
      <c r="J11" s="26"/>
      <c r="K11" s="26"/>
      <c r="L11" s="26"/>
      <c r="M11" s="26"/>
      <c r="N11" s="26"/>
      <c r="O11" s="26"/>
      <c r="P11" s="26"/>
      <c r="Q11" s="34">
        <v>0.1</v>
      </c>
      <c r="R11" s="26"/>
      <c r="S11" s="26"/>
      <c r="T11" s="26"/>
      <c r="U11" s="26"/>
      <c r="V11" s="26"/>
      <c r="W11" s="26"/>
    </row>
    <row r="12" spans="1:23" x14ac:dyDescent="0.25">
      <c r="A12" s="18">
        <v>33512</v>
      </c>
      <c r="B12" s="26"/>
      <c r="C12" s="26"/>
      <c r="D12" s="26"/>
      <c r="E12" s="26"/>
      <c r="F12" s="32"/>
      <c r="G12" s="26"/>
      <c r="H12" s="33">
        <v>0.06</v>
      </c>
      <c r="I12" s="26"/>
      <c r="J12" s="26"/>
      <c r="K12" s="26"/>
      <c r="L12" s="26"/>
      <c r="M12" s="26"/>
      <c r="N12" s="26"/>
      <c r="O12" s="26"/>
      <c r="P12" s="26"/>
      <c r="Q12" s="34">
        <v>0.1</v>
      </c>
      <c r="R12" s="26"/>
      <c r="S12" s="26"/>
      <c r="T12" s="26"/>
      <c r="U12" s="26"/>
      <c r="V12" s="26"/>
      <c r="W12" s="26"/>
    </row>
    <row r="13" spans="1:23" x14ac:dyDescent="0.25">
      <c r="A13" s="18">
        <v>33543</v>
      </c>
      <c r="B13" s="26"/>
      <c r="C13" s="26"/>
      <c r="D13" s="26"/>
      <c r="E13" s="26"/>
      <c r="F13" s="32"/>
      <c r="G13" s="26"/>
      <c r="H13" s="33">
        <v>0.06</v>
      </c>
      <c r="I13" s="26"/>
      <c r="J13" s="26"/>
      <c r="K13" s="26"/>
      <c r="L13" s="26"/>
      <c r="M13" s="26"/>
      <c r="N13" s="26"/>
      <c r="O13" s="26"/>
      <c r="P13" s="26"/>
      <c r="Q13" s="34">
        <v>0.1</v>
      </c>
      <c r="R13" s="26"/>
      <c r="S13" s="26"/>
      <c r="T13" s="26"/>
      <c r="U13" s="26"/>
      <c r="V13" s="26"/>
      <c r="W13" s="26"/>
    </row>
    <row r="14" spans="1:23" x14ac:dyDescent="0.25">
      <c r="A14" s="18">
        <v>33573</v>
      </c>
      <c r="B14" s="26"/>
      <c r="C14" s="26"/>
      <c r="D14" s="26"/>
      <c r="E14" s="26"/>
      <c r="F14" s="32"/>
      <c r="G14" s="26"/>
      <c r="H14" s="33">
        <v>0.06</v>
      </c>
      <c r="I14" s="26"/>
      <c r="J14" s="26"/>
      <c r="K14" s="26"/>
      <c r="L14" s="26"/>
      <c r="M14" s="26"/>
      <c r="N14" s="26"/>
      <c r="O14" s="26"/>
      <c r="P14" s="26"/>
      <c r="Q14" s="34">
        <v>0.1</v>
      </c>
      <c r="R14" s="26"/>
      <c r="S14" s="26"/>
      <c r="T14" s="26"/>
      <c r="U14" s="26"/>
      <c r="V14" s="26"/>
      <c r="W14" s="26"/>
    </row>
    <row r="15" spans="1:23" x14ac:dyDescent="0.25">
      <c r="A15" s="18">
        <v>33604</v>
      </c>
      <c r="B15" s="26"/>
      <c r="C15" s="26"/>
      <c r="D15" s="26"/>
      <c r="E15" s="26"/>
      <c r="F15" s="32"/>
      <c r="G15" s="26"/>
      <c r="H15" s="33">
        <v>0.06</v>
      </c>
      <c r="I15" s="26"/>
      <c r="J15" s="26"/>
      <c r="K15" s="26"/>
      <c r="L15" s="26"/>
      <c r="M15" s="26"/>
      <c r="N15" s="26"/>
      <c r="O15" s="26"/>
      <c r="P15" s="26"/>
      <c r="Q15" s="34">
        <v>0.1</v>
      </c>
      <c r="R15" s="26"/>
      <c r="S15" s="26"/>
      <c r="T15" s="26"/>
      <c r="U15" s="26"/>
      <c r="V15" s="26"/>
      <c r="W15" s="26"/>
    </row>
    <row r="16" spans="1:23" x14ac:dyDescent="0.25">
      <c r="A16" s="18">
        <v>33635</v>
      </c>
      <c r="B16" s="26"/>
      <c r="C16" s="26"/>
      <c r="D16" s="26"/>
      <c r="E16" s="26"/>
      <c r="F16" s="32"/>
      <c r="G16" s="26"/>
      <c r="H16" s="33">
        <v>0.06</v>
      </c>
      <c r="I16" s="26"/>
      <c r="J16" s="26"/>
      <c r="K16" s="26"/>
      <c r="L16" s="26"/>
      <c r="M16" s="26"/>
      <c r="N16" s="26"/>
      <c r="O16" s="26"/>
      <c r="P16" s="26"/>
      <c r="Q16" s="34">
        <v>0.1</v>
      </c>
      <c r="R16" s="26"/>
      <c r="S16" s="26"/>
      <c r="T16" s="26"/>
      <c r="U16" s="26"/>
      <c r="V16" s="26"/>
      <c r="W16" s="26"/>
    </row>
    <row r="17" spans="1:23" x14ac:dyDescent="0.25">
      <c r="A17" s="18">
        <v>33664</v>
      </c>
      <c r="B17" s="26"/>
      <c r="C17" s="26"/>
      <c r="D17" s="26"/>
      <c r="E17" s="26"/>
      <c r="F17" s="32"/>
      <c r="G17" s="26"/>
      <c r="H17" s="33">
        <v>0.06</v>
      </c>
      <c r="I17" s="26"/>
      <c r="J17" s="26"/>
      <c r="K17" s="26"/>
      <c r="L17" s="26"/>
      <c r="M17" s="26"/>
      <c r="N17" s="26"/>
      <c r="O17" s="26"/>
      <c r="P17" s="26"/>
      <c r="Q17" s="34">
        <v>0.1</v>
      </c>
      <c r="R17" s="26"/>
      <c r="S17" s="26"/>
      <c r="T17" s="26"/>
      <c r="U17" s="26"/>
      <c r="V17" s="26"/>
      <c r="W17" s="26"/>
    </row>
    <row r="18" spans="1:23" x14ac:dyDescent="0.25">
      <c r="A18" s="18">
        <v>33695</v>
      </c>
      <c r="B18" s="26"/>
      <c r="C18" s="26"/>
      <c r="D18" s="26"/>
      <c r="E18" s="26"/>
      <c r="F18" s="32"/>
      <c r="G18" s="26"/>
      <c r="H18" s="33">
        <v>0.06</v>
      </c>
      <c r="I18" s="26"/>
      <c r="J18" s="26"/>
      <c r="K18" s="26"/>
      <c r="L18" s="26"/>
      <c r="M18" s="26"/>
      <c r="N18" s="26"/>
      <c r="O18" s="26"/>
      <c r="P18" s="26"/>
      <c r="Q18" s="34">
        <v>0.1</v>
      </c>
      <c r="R18" s="26"/>
      <c r="S18" s="26"/>
      <c r="T18" s="26"/>
      <c r="U18" s="26"/>
      <c r="V18" s="26"/>
      <c r="W18" s="26"/>
    </row>
    <row r="19" spans="1:23" x14ac:dyDescent="0.25">
      <c r="A19" s="18">
        <v>33725</v>
      </c>
      <c r="B19" s="26"/>
      <c r="C19" s="26"/>
      <c r="D19" s="26"/>
      <c r="E19" s="26"/>
      <c r="F19" s="32"/>
      <c r="G19" s="26"/>
      <c r="H19" s="33">
        <v>0.06</v>
      </c>
      <c r="I19" s="26"/>
      <c r="J19" s="26"/>
      <c r="K19" s="26"/>
      <c r="L19" s="26"/>
      <c r="M19" s="26"/>
      <c r="N19" s="26"/>
      <c r="O19" s="26"/>
      <c r="P19" s="26"/>
      <c r="Q19" s="34">
        <v>0.1</v>
      </c>
      <c r="R19" s="26"/>
      <c r="S19" s="26"/>
      <c r="T19" s="26"/>
      <c r="U19" s="26"/>
      <c r="V19" s="26"/>
      <c r="W19" s="26"/>
    </row>
    <row r="20" spans="1:23" x14ac:dyDescent="0.25">
      <c r="A20" s="18">
        <v>33756</v>
      </c>
      <c r="B20" s="26"/>
      <c r="C20" s="26"/>
      <c r="D20" s="26"/>
      <c r="E20" s="26"/>
      <c r="F20" s="32"/>
      <c r="G20" s="26"/>
      <c r="H20" s="33">
        <v>0.06</v>
      </c>
      <c r="I20" s="26"/>
      <c r="J20" s="26"/>
      <c r="K20" s="26"/>
      <c r="L20" s="26"/>
      <c r="M20" s="26"/>
      <c r="N20" s="26"/>
      <c r="O20" s="26"/>
      <c r="P20" s="26"/>
      <c r="Q20" s="34">
        <v>0.1</v>
      </c>
      <c r="R20" s="26"/>
      <c r="S20" s="26"/>
      <c r="T20" s="26"/>
      <c r="U20" s="26"/>
      <c r="V20" s="26"/>
      <c r="W20" s="26"/>
    </row>
    <row r="21" spans="1:23" x14ac:dyDescent="0.25">
      <c r="A21" s="18">
        <v>33786</v>
      </c>
      <c r="B21" s="26"/>
      <c r="C21" s="26"/>
      <c r="D21" s="26"/>
      <c r="E21" s="26"/>
      <c r="F21" s="32"/>
      <c r="G21" s="26"/>
      <c r="H21" s="33">
        <v>0.06</v>
      </c>
      <c r="I21" s="26"/>
      <c r="J21" s="26"/>
      <c r="K21" s="26"/>
      <c r="L21" s="26"/>
      <c r="M21" s="26"/>
      <c r="N21" s="26"/>
      <c r="O21" s="26"/>
      <c r="P21" s="26"/>
      <c r="Q21" s="34">
        <v>0.1</v>
      </c>
      <c r="R21" s="26"/>
      <c r="S21" s="26"/>
      <c r="T21" s="26"/>
      <c r="U21" s="26"/>
      <c r="V21" s="26"/>
      <c r="W21" s="26"/>
    </row>
    <row r="22" spans="1:23" x14ac:dyDescent="0.25">
      <c r="A22" s="18">
        <v>33817</v>
      </c>
      <c r="B22" s="26"/>
      <c r="C22" s="26"/>
      <c r="D22" s="26"/>
      <c r="E22" s="26"/>
      <c r="F22" s="32"/>
      <c r="G22" s="26"/>
      <c r="H22" s="33">
        <v>0.06</v>
      </c>
      <c r="I22" s="26"/>
      <c r="J22" s="26"/>
      <c r="K22" s="26"/>
      <c r="L22" s="26"/>
      <c r="M22" s="26"/>
      <c r="N22" s="26"/>
      <c r="O22" s="26"/>
      <c r="P22" s="26"/>
      <c r="Q22" s="34">
        <v>0.1</v>
      </c>
      <c r="R22" s="26"/>
      <c r="S22" s="26"/>
      <c r="T22" s="26"/>
      <c r="U22" s="26"/>
      <c r="V22" s="26"/>
      <c r="W22" s="26"/>
    </row>
    <row r="23" spans="1:23" x14ac:dyDescent="0.25">
      <c r="A23" s="18">
        <v>33848</v>
      </c>
      <c r="B23" s="26"/>
      <c r="C23" s="26"/>
      <c r="D23" s="26"/>
      <c r="E23" s="26"/>
      <c r="F23" s="32">
        <v>7.4999999999999997E-3</v>
      </c>
      <c r="G23" s="26"/>
      <c r="H23" s="33">
        <v>0.06</v>
      </c>
      <c r="I23" s="26"/>
      <c r="J23" s="26"/>
      <c r="K23" s="26"/>
      <c r="L23" s="26"/>
      <c r="M23" s="26"/>
      <c r="N23" s="26"/>
      <c r="O23" s="26"/>
      <c r="P23" s="26"/>
      <c r="Q23" s="34">
        <v>0.1</v>
      </c>
      <c r="R23" s="26"/>
      <c r="S23" s="26"/>
      <c r="T23" s="26"/>
      <c r="U23" s="26"/>
      <c r="V23" s="26"/>
      <c r="W23" s="26"/>
    </row>
    <row r="24" spans="1:23" x14ac:dyDescent="0.25">
      <c r="A24" s="18">
        <v>33878</v>
      </c>
      <c r="B24" s="26"/>
      <c r="C24" s="26"/>
      <c r="D24" s="26"/>
      <c r="E24" s="26"/>
      <c r="F24" s="32">
        <v>7.4999999999999997E-3</v>
      </c>
      <c r="G24" s="26"/>
      <c r="H24" s="33">
        <v>0.06</v>
      </c>
      <c r="I24" s="26"/>
      <c r="J24" s="26"/>
      <c r="K24" s="26"/>
      <c r="L24" s="26"/>
      <c r="M24" s="26"/>
      <c r="N24" s="26"/>
      <c r="O24" s="26"/>
      <c r="P24" s="26"/>
      <c r="Q24" s="34">
        <v>0.1</v>
      </c>
      <c r="R24" s="26"/>
      <c r="S24" s="26"/>
      <c r="T24" s="26"/>
      <c r="U24" s="26"/>
      <c r="V24" s="26"/>
      <c r="W24" s="26"/>
    </row>
    <row r="25" spans="1:23" x14ac:dyDescent="0.25">
      <c r="A25" s="18">
        <v>33909</v>
      </c>
      <c r="B25" s="26"/>
      <c r="C25" s="26"/>
      <c r="D25" s="26"/>
      <c r="E25" s="26"/>
      <c r="F25" s="32">
        <v>7.4999999999999997E-3</v>
      </c>
      <c r="G25" s="26"/>
      <c r="H25" s="33">
        <v>0.06</v>
      </c>
      <c r="I25" s="26"/>
      <c r="J25" s="26"/>
      <c r="K25" s="26"/>
      <c r="L25" s="26"/>
      <c r="M25" s="26"/>
      <c r="N25" s="26"/>
      <c r="O25" s="26"/>
      <c r="P25" s="26"/>
      <c r="Q25" s="34">
        <v>0.1</v>
      </c>
      <c r="R25" s="26"/>
      <c r="S25" s="26"/>
      <c r="T25" s="26"/>
      <c r="U25" s="26"/>
      <c r="V25" s="26"/>
      <c r="W25" s="26"/>
    </row>
    <row r="26" spans="1:23" x14ac:dyDescent="0.25">
      <c r="A26" s="18">
        <v>33939</v>
      </c>
      <c r="B26" s="26"/>
      <c r="C26" s="26"/>
      <c r="D26" s="26"/>
      <c r="E26" s="26"/>
      <c r="F26" s="32">
        <v>7.4999999999999997E-3</v>
      </c>
      <c r="G26" s="26"/>
      <c r="H26" s="33">
        <v>0.06</v>
      </c>
      <c r="I26" s="26"/>
      <c r="J26" s="26"/>
      <c r="K26" s="26"/>
      <c r="L26" s="26"/>
      <c r="M26" s="26"/>
      <c r="N26" s="26"/>
      <c r="O26" s="26"/>
      <c r="P26" s="26"/>
      <c r="Q26" s="34">
        <v>0.1</v>
      </c>
      <c r="R26" s="26"/>
      <c r="S26" s="26"/>
      <c r="T26" s="26"/>
      <c r="U26" s="26"/>
      <c r="V26" s="26"/>
      <c r="W26" s="26"/>
    </row>
    <row r="27" spans="1:23" x14ac:dyDescent="0.25">
      <c r="A27" s="18">
        <v>33970</v>
      </c>
      <c r="B27" s="26"/>
      <c r="C27" s="26"/>
      <c r="D27" s="26"/>
      <c r="E27" s="26"/>
      <c r="F27" s="32">
        <v>7.4999999999999997E-3</v>
      </c>
      <c r="G27" s="26"/>
      <c r="H27" s="33">
        <v>0.06</v>
      </c>
      <c r="I27" s="26"/>
      <c r="J27" s="26"/>
      <c r="K27" s="26"/>
      <c r="L27" s="26"/>
      <c r="M27" s="26"/>
      <c r="N27" s="26"/>
      <c r="O27" s="26"/>
      <c r="P27" s="26"/>
      <c r="Q27" s="34">
        <v>0.1</v>
      </c>
      <c r="R27" s="26"/>
      <c r="S27" s="26"/>
      <c r="T27" s="26"/>
      <c r="U27" s="26"/>
      <c r="V27" s="26"/>
      <c r="W27" s="26"/>
    </row>
    <row r="28" spans="1:23" x14ac:dyDescent="0.25">
      <c r="A28" s="18">
        <v>34001</v>
      </c>
      <c r="B28" s="26"/>
      <c r="C28" s="26"/>
      <c r="D28" s="26"/>
      <c r="E28" s="26"/>
      <c r="F28" s="32">
        <v>7.4999999999999997E-3</v>
      </c>
      <c r="G28" s="26"/>
      <c r="H28" s="33">
        <v>0.06</v>
      </c>
      <c r="I28" s="26"/>
      <c r="J28" s="26"/>
      <c r="K28" s="26"/>
      <c r="L28" s="26"/>
      <c r="M28" s="26"/>
      <c r="N28" s="26"/>
      <c r="O28" s="26"/>
      <c r="P28" s="26"/>
      <c r="Q28" s="34">
        <v>0.1</v>
      </c>
      <c r="R28" s="26"/>
      <c r="S28" s="26"/>
      <c r="T28" s="26"/>
      <c r="U28" s="26"/>
      <c r="V28" s="26"/>
      <c r="W28" s="26"/>
    </row>
    <row r="29" spans="1:23" x14ac:dyDescent="0.25">
      <c r="A29" s="18">
        <v>34029</v>
      </c>
      <c r="B29" s="26"/>
      <c r="C29" s="26"/>
      <c r="D29" s="26"/>
      <c r="E29" s="26"/>
      <c r="F29" s="32">
        <v>7.4999999999999997E-3</v>
      </c>
      <c r="G29" s="26"/>
      <c r="H29" s="33">
        <v>0.06</v>
      </c>
      <c r="I29" s="26"/>
      <c r="J29" s="26"/>
      <c r="K29" s="26"/>
      <c r="L29" s="26"/>
      <c r="M29" s="26"/>
      <c r="N29" s="26"/>
      <c r="O29" s="26"/>
      <c r="P29" s="26"/>
      <c r="Q29" s="34">
        <v>0.1</v>
      </c>
      <c r="R29" s="26"/>
      <c r="S29" s="26"/>
      <c r="T29" s="26"/>
      <c r="U29" s="26"/>
      <c r="V29" s="26"/>
      <c r="W29" s="26"/>
    </row>
    <row r="30" spans="1:23" x14ac:dyDescent="0.25">
      <c r="A30" s="18">
        <v>34060</v>
      </c>
      <c r="B30" s="26"/>
      <c r="C30" s="26"/>
      <c r="D30" s="26"/>
      <c r="E30" s="26"/>
      <c r="F30" s="32">
        <v>7.4999999999999997E-3</v>
      </c>
      <c r="G30" s="26"/>
      <c r="H30" s="33">
        <v>0.06</v>
      </c>
      <c r="I30" s="26"/>
      <c r="J30" s="26"/>
      <c r="K30" s="26"/>
      <c r="L30" s="26"/>
      <c r="M30" s="26"/>
      <c r="N30" s="26"/>
      <c r="O30" s="26"/>
      <c r="P30" s="26"/>
      <c r="Q30" s="34">
        <v>0.1</v>
      </c>
      <c r="R30" s="26"/>
      <c r="S30" s="26"/>
      <c r="T30" s="26"/>
      <c r="U30" s="26"/>
      <c r="V30" s="26"/>
      <c r="W30" s="26"/>
    </row>
    <row r="31" spans="1:23" x14ac:dyDescent="0.25">
      <c r="A31" s="18">
        <v>34090</v>
      </c>
      <c r="B31" s="26"/>
      <c r="C31" s="26"/>
      <c r="D31" s="26"/>
      <c r="E31" s="26"/>
      <c r="F31" s="32">
        <v>7.4999999999999997E-3</v>
      </c>
      <c r="G31" s="26"/>
      <c r="H31" s="33">
        <v>0.06</v>
      </c>
      <c r="I31" s="26"/>
      <c r="J31" s="26"/>
      <c r="K31" s="26"/>
      <c r="L31" s="26"/>
      <c r="M31" s="26"/>
      <c r="N31" s="26"/>
      <c r="O31" s="26"/>
      <c r="P31" s="26"/>
      <c r="Q31" s="34">
        <v>0.1</v>
      </c>
      <c r="R31" s="26"/>
      <c r="S31" s="26"/>
      <c r="T31" s="26"/>
      <c r="U31" s="26"/>
      <c r="V31" s="26"/>
      <c r="W31" s="26"/>
    </row>
    <row r="32" spans="1:23" x14ac:dyDescent="0.25">
      <c r="A32" s="18">
        <v>34121</v>
      </c>
      <c r="B32" s="26"/>
      <c r="C32" s="26"/>
      <c r="D32" s="26"/>
      <c r="E32" s="26"/>
      <c r="F32" s="32">
        <v>7.4999999999999997E-3</v>
      </c>
      <c r="G32" s="26"/>
      <c r="H32" s="33">
        <v>0.06</v>
      </c>
      <c r="I32" s="26"/>
      <c r="J32" s="26"/>
      <c r="K32" s="26"/>
      <c r="L32" s="26"/>
      <c r="M32" s="26"/>
      <c r="N32" s="26"/>
      <c r="O32" s="26"/>
      <c r="P32" s="26"/>
      <c r="Q32" s="34">
        <v>0.1</v>
      </c>
      <c r="R32" s="26"/>
      <c r="S32" s="26"/>
      <c r="T32" s="26"/>
      <c r="U32" s="26"/>
      <c r="V32" s="26"/>
      <c r="W32" s="26"/>
    </row>
    <row r="33" spans="1:23" x14ac:dyDescent="0.25">
      <c r="A33" s="18">
        <v>34151</v>
      </c>
      <c r="B33" s="26"/>
      <c r="C33" s="26"/>
      <c r="D33" s="26"/>
      <c r="E33" s="26"/>
      <c r="F33" s="32">
        <v>7.4999999999999997E-3</v>
      </c>
      <c r="G33" s="26"/>
      <c r="H33" s="33">
        <v>0.06</v>
      </c>
      <c r="I33" s="26"/>
      <c r="J33" s="26"/>
      <c r="K33" s="26"/>
      <c r="L33" s="26"/>
      <c r="M33" s="26"/>
      <c r="N33" s="26"/>
      <c r="O33" s="26"/>
      <c r="P33" s="26"/>
      <c r="Q33" s="34">
        <v>0.1</v>
      </c>
      <c r="R33" s="26"/>
      <c r="S33" s="26"/>
      <c r="T33" s="26"/>
      <c r="U33" s="26"/>
      <c r="V33" s="26"/>
      <c r="W33" s="26"/>
    </row>
    <row r="34" spans="1:23" x14ac:dyDescent="0.25">
      <c r="A34" s="18">
        <v>34182</v>
      </c>
      <c r="B34" s="26"/>
      <c r="C34" s="26"/>
      <c r="D34" s="26"/>
      <c r="E34" s="26"/>
      <c r="F34" s="32">
        <v>7.4999999999999997E-3</v>
      </c>
      <c r="G34" s="26"/>
      <c r="H34" s="33">
        <v>0.06</v>
      </c>
      <c r="I34" s="26"/>
      <c r="J34" s="26"/>
      <c r="K34" s="26"/>
      <c r="L34" s="26"/>
      <c r="M34" s="26"/>
      <c r="N34" s="26"/>
      <c r="O34" s="26"/>
      <c r="P34" s="26"/>
      <c r="Q34" s="34">
        <v>0.1</v>
      </c>
      <c r="R34" s="26"/>
      <c r="S34" s="26"/>
      <c r="T34" s="26"/>
      <c r="U34" s="26"/>
      <c r="V34" s="26"/>
      <c r="W34" s="26"/>
    </row>
    <row r="35" spans="1:23" x14ac:dyDescent="0.25">
      <c r="A35" s="18">
        <v>34213</v>
      </c>
      <c r="B35" s="26"/>
      <c r="C35" s="26"/>
      <c r="D35" s="26"/>
      <c r="E35" s="26"/>
      <c r="F35" s="32">
        <v>7.4999999999999997E-3</v>
      </c>
      <c r="G35" s="26"/>
      <c r="H35" s="33">
        <v>0.06</v>
      </c>
      <c r="I35" s="26"/>
      <c r="J35" s="26"/>
      <c r="K35" s="26"/>
      <c r="L35" s="26"/>
      <c r="M35" s="26"/>
      <c r="N35" s="26"/>
      <c r="O35" s="26"/>
      <c r="P35" s="26"/>
      <c r="Q35" s="34">
        <v>0.1</v>
      </c>
      <c r="R35" s="26"/>
      <c r="S35" s="26"/>
      <c r="T35" s="26"/>
      <c r="U35" s="26"/>
      <c r="V35" s="26"/>
      <c r="W35" s="26"/>
    </row>
    <row r="36" spans="1:23" x14ac:dyDescent="0.25">
      <c r="A36" s="18">
        <v>34243</v>
      </c>
      <c r="B36" s="26"/>
      <c r="C36" s="26"/>
      <c r="D36" s="26"/>
      <c r="E36" s="26"/>
      <c r="F36" s="32">
        <v>7.4999999999999997E-3</v>
      </c>
      <c r="G36" s="26"/>
      <c r="H36" s="33">
        <v>0.06</v>
      </c>
      <c r="I36" s="26"/>
      <c r="J36" s="26"/>
      <c r="K36" s="26"/>
      <c r="L36" s="26"/>
      <c r="M36" s="26"/>
      <c r="N36" s="26"/>
      <c r="O36" s="26"/>
      <c r="P36" s="26"/>
      <c r="Q36" s="34">
        <v>0.1</v>
      </c>
      <c r="R36" s="26"/>
      <c r="S36" s="26"/>
      <c r="T36" s="26"/>
      <c r="U36" s="26"/>
      <c r="V36" s="26"/>
      <c r="W36" s="26"/>
    </row>
    <row r="37" spans="1:23" x14ac:dyDescent="0.25">
      <c r="A37" s="18">
        <v>34274</v>
      </c>
      <c r="B37" s="26"/>
      <c r="C37" s="26"/>
      <c r="D37" s="26"/>
      <c r="E37" s="26"/>
      <c r="F37" s="32">
        <v>7.4999999999999997E-3</v>
      </c>
      <c r="G37" s="26"/>
      <c r="H37" s="33">
        <v>0.06</v>
      </c>
      <c r="I37" s="26"/>
      <c r="J37" s="26"/>
      <c r="K37" s="26"/>
      <c r="L37" s="26"/>
      <c r="M37" s="26"/>
      <c r="N37" s="26"/>
      <c r="O37" s="26"/>
      <c r="P37" s="26"/>
      <c r="Q37" s="34">
        <v>0.1</v>
      </c>
      <c r="R37" s="26"/>
      <c r="S37" s="26"/>
      <c r="T37" s="26"/>
      <c r="U37" s="26"/>
      <c r="V37" s="26"/>
      <c r="W37" s="26"/>
    </row>
    <row r="38" spans="1:23" x14ac:dyDescent="0.25">
      <c r="A38" s="18">
        <v>34304</v>
      </c>
      <c r="B38" s="26"/>
      <c r="C38" s="26"/>
      <c r="D38" s="26"/>
      <c r="E38" s="26"/>
      <c r="F38" s="32">
        <v>7.4999999999999997E-3</v>
      </c>
      <c r="G38" s="26"/>
      <c r="H38" s="33">
        <v>0.06</v>
      </c>
      <c r="I38" s="26"/>
      <c r="J38" s="26"/>
      <c r="K38" s="26"/>
      <c r="L38" s="26"/>
      <c r="M38" s="26"/>
      <c r="N38" s="26"/>
      <c r="O38" s="26"/>
      <c r="P38" s="26"/>
      <c r="Q38" s="34">
        <v>0.1</v>
      </c>
      <c r="R38" s="26"/>
      <c r="S38" s="26"/>
      <c r="T38" s="26"/>
      <c r="U38" s="26"/>
      <c r="V38" s="26"/>
      <c r="W38" s="26"/>
    </row>
    <row r="39" spans="1:23" x14ac:dyDescent="0.25">
      <c r="A39" s="18">
        <v>34335</v>
      </c>
      <c r="B39" s="26"/>
      <c r="C39" s="26"/>
      <c r="D39" s="26"/>
      <c r="E39" s="26"/>
      <c r="F39" s="32">
        <v>7.4999999999999997E-3</v>
      </c>
      <c r="G39" s="26"/>
      <c r="H39" s="33">
        <v>0.06</v>
      </c>
      <c r="I39" s="26"/>
      <c r="J39" s="26"/>
      <c r="K39" s="26"/>
      <c r="L39" s="26"/>
      <c r="M39" s="26"/>
      <c r="N39" s="26"/>
      <c r="O39" s="26"/>
      <c r="P39" s="26"/>
      <c r="Q39" s="34">
        <v>0.1</v>
      </c>
      <c r="R39" s="26"/>
      <c r="S39" s="26"/>
      <c r="T39" s="26"/>
      <c r="U39" s="26"/>
      <c r="V39" s="26"/>
      <c r="W39" s="26"/>
    </row>
    <row r="40" spans="1:23" x14ac:dyDescent="0.25">
      <c r="A40" s="18">
        <v>34366</v>
      </c>
      <c r="B40" s="26"/>
      <c r="C40" s="26"/>
      <c r="D40" s="26"/>
      <c r="E40" s="26"/>
      <c r="F40" s="32">
        <v>7.4999999999999997E-3</v>
      </c>
      <c r="G40" s="26"/>
      <c r="H40" s="33">
        <v>0.06</v>
      </c>
      <c r="I40" s="26"/>
      <c r="J40" s="26"/>
      <c r="K40" s="26"/>
      <c r="L40" s="26"/>
      <c r="M40" s="26"/>
      <c r="N40" s="26"/>
      <c r="O40" s="26"/>
      <c r="P40" s="26"/>
      <c r="Q40" s="34">
        <v>0.1</v>
      </c>
      <c r="R40" s="26"/>
      <c r="S40" s="26"/>
      <c r="T40" s="26"/>
      <c r="U40" s="26"/>
      <c r="V40" s="26"/>
      <c r="W40" s="26"/>
    </row>
    <row r="41" spans="1:23" x14ac:dyDescent="0.25">
      <c r="A41" s="18">
        <v>34394</v>
      </c>
      <c r="B41" s="26"/>
      <c r="C41" s="26"/>
      <c r="D41" s="26"/>
      <c r="E41" s="26"/>
      <c r="F41" s="32">
        <v>7.4999999999999997E-3</v>
      </c>
      <c r="G41" s="26"/>
      <c r="H41" s="33">
        <v>0.06</v>
      </c>
      <c r="I41" s="26"/>
      <c r="J41" s="26"/>
      <c r="K41" s="26"/>
      <c r="L41" s="26"/>
      <c r="M41" s="26"/>
      <c r="N41" s="26"/>
      <c r="O41" s="26"/>
      <c r="P41" s="26"/>
      <c r="Q41" s="34">
        <v>0.1</v>
      </c>
      <c r="R41" s="26"/>
      <c r="S41" s="26"/>
      <c r="T41" s="26"/>
      <c r="U41" s="26"/>
      <c r="V41" s="26"/>
      <c r="W41" s="26"/>
    </row>
    <row r="42" spans="1:23" x14ac:dyDescent="0.25">
      <c r="A42" s="18">
        <v>34425</v>
      </c>
      <c r="B42" s="26"/>
      <c r="C42" s="26"/>
      <c r="D42" s="26"/>
      <c r="E42" s="26"/>
      <c r="F42" s="32">
        <v>7.4999999999999997E-3</v>
      </c>
      <c r="G42" s="26"/>
      <c r="H42" s="33">
        <v>0.06</v>
      </c>
      <c r="I42" s="26"/>
      <c r="J42" s="26"/>
      <c r="K42" s="26"/>
      <c r="L42" s="26"/>
      <c r="M42" s="26"/>
      <c r="N42" s="26"/>
      <c r="O42" s="26"/>
      <c r="P42" s="26"/>
      <c r="Q42" s="34">
        <v>0.1</v>
      </c>
      <c r="R42" s="26"/>
      <c r="S42" s="26"/>
      <c r="T42" s="26"/>
      <c r="U42" s="26"/>
      <c r="V42" s="26"/>
      <c r="W42" s="26"/>
    </row>
    <row r="43" spans="1:23" x14ac:dyDescent="0.25">
      <c r="A43" s="18">
        <v>34455</v>
      </c>
      <c r="B43" s="26"/>
      <c r="C43" s="26"/>
      <c r="D43" s="26"/>
      <c r="E43" s="26"/>
      <c r="F43" s="32">
        <v>7.4999999999999997E-3</v>
      </c>
      <c r="G43" s="26"/>
      <c r="H43" s="33">
        <v>0.06</v>
      </c>
      <c r="I43" s="26"/>
      <c r="J43" s="26"/>
      <c r="K43" s="26"/>
      <c r="L43" s="26"/>
      <c r="M43" s="26"/>
      <c r="N43" s="26"/>
      <c r="O43" s="26"/>
      <c r="P43" s="26"/>
      <c r="Q43" s="34">
        <v>0.1</v>
      </c>
      <c r="R43" s="26"/>
      <c r="S43" s="26"/>
      <c r="T43" s="26"/>
      <c r="U43" s="26"/>
      <c r="V43" s="26"/>
      <c r="W43" s="26"/>
    </row>
    <row r="44" spans="1:23" x14ac:dyDescent="0.25">
      <c r="A44" s="18">
        <v>34486</v>
      </c>
      <c r="B44" s="26"/>
      <c r="C44" s="26"/>
      <c r="D44" s="26"/>
      <c r="E44" s="26"/>
      <c r="F44" s="32">
        <v>7.4999999999999997E-3</v>
      </c>
      <c r="G44" s="26"/>
      <c r="H44" s="33">
        <v>0.06</v>
      </c>
      <c r="I44" s="26"/>
      <c r="J44" s="26"/>
      <c r="K44" s="26"/>
      <c r="L44" s="26"/>
      <c r="M44" s="26"/>
      <c r="N44" s="26"/>
      <c r="O44" s="26"/>
      <c r="P44" s="26"/>
      <c r="Q44" s="34">
        <v>0.1</v>
      </c>
      <c r="R44" s="26"/>
      <c r="S44" s="26"/>
      <c r="T44" s="26"/>
      <c r="U44" s="26"/>
      <c r="V44" s="26"/>
      <c r="W44" s="26"/>
    </row>
    <row r="45" spans="1:23" x14ac:dyDescent="0.25">
      <c r="A45" s="18">
        <v>34516</v>
      </c>
      <c r="B45" s="26"/>
      <c r="C45" s="26"/>
      <c r="D45" s="26"/>
      <c r="E45" s="26"/>
      <c r="F45" s="32">
        <v>7.4999999999999997E-3</v>
      </c>
      <c r="G45" s="26"/>
      <c r="H45" s="33">
        <v>0.06</v>
      </c>
      <c r="I45" s="26"/>
      <c r="J45" s="26"/>
      <c r="K45" s="26"/>
      <c r="L45" s="26"/>
      <c r="M45" s="26"/>
      <c r="N45" s="26"/>
      <c r="O45" s="26"/>
      <c r="P45" s="26"/>
      <c r="Q45" s="34">
        <v>0.1</v>
      </c>
      <c r="R45" s="26"/>
      <c r="S45" s="26"/>
      <c r="T45" s="26"/>
      <c r="U45" s="26"/>
      <c r="V45" s="26"/>
      <c r="W45" s="26"/>
    </row>
    <row r="46" spans="1:23" x14ac:dyDescent="0.25">
      <c r="A46" s="18">
        <v>34547</v>
      </c>
      <c r="B46" s="26"/>
      <c r="C46" s="26"/>
      <c r="D46" s="26"/>
      <c r="E46" s="26"/>
      <c r="F46" s="32">
        <v>7.4999999999999997E-3</v>
      </c>
      <c r="G46" s="26"/>
      <c r="H46" s="33">
        <v>0.06</v>
      </c>
      <c r="I46" s="26"/>
      <c r="J46" s="26"/>
      <c r="K46" s="26"/>
      <c r="L46" s="26"/>
      <c r="M46" s="26"/>
      <c r="N46" s="26"/>
      <c r="O46" s="26"/>
      <c r="P46" s="26"/>
      <c r="Q46" s="34">
        <v>0.1</v>
      </c>
      <c r="R46" s="26"/>
      <c r="S46" s="26"/>
      <c r="T46" s="26"/>
      <c r="U46" s="26"/>
      <c r="V46" s="26"/>
      <c r="W46" s="26"/>
    </row>
    <row r="47" spans="1:23" x14ac:dyDescent="0.25">
      <c r="A47" s="18">
        <v>34578</v>
      </c>
      <c r="B47" s="26"/>
      <c r="C47" s="26"/>
      <c r="D47" s="26"/>
      <c r="E47" s="26"/>
      <c r="F47" s="32">
        <v>7.4999999999999997E-3</v>
      </c>
      <c r="G47" s="26"/>
      <c r="H47" s="33">
        <v>0.06</v>
      </c>
      <c r="I47" s="26"/>
      <c r="J47" s="26"/>
      <c r="K47" s="26"/>
      <c r="L47" s="26"/>
      <c r="M47" s="26"/>
      <c r="N47" s="26"/>
      <c r="O47" s="26"/>
      <c r="P47" s="26"/>
      <c r="Q47" s="34">
        <v>0.1</v>
      </c>
      <c r="R47" s="26"/>
      <c r="S47" s="26"/>
      <c r="T47" s="26"/>
      <c r="U47" s="26"/>
      <c r="V47" s="26"/>
      <c r="W47" s="26"/>
    </row>
    <row r="48" spans="1:23" x14ac:dyDescent="0.25">
      <c r="A48" s="18">
        <v>34608</v>
      </c>
      <c r="B48" s="26"/>
      <c r="C48" s="26"/>
      <c r="D48" s="26"/>
      <c r="E48" s="26"/>
      <c r="F48" s="32">
        <v>7.4999999999999997E-3</v>
      </c>
      <c r="G48" s="26"/>
      <c r="H48" s="33">
        <v>0.06</v>
      </c>
      <c r="I48" s="26"/>
      <c r="J48" s="26"/>
      <c r="K48" s="26"/>
      <c r="L48" s="26"/>
      <c r="M48" s="26"/>
      <c r="N48" s="26"/>
      <c r="O48" s="26"/>
      <c r="P48" s="26"/>
      <c r="Q48" s="34">
        <v>0.1</v>
      </c>
      <c r="R48" s="26"/>
      <c r="S48" s="26"/>
      <c r="T48" s="26"/>
      <c r="U48" s="26"/>
      <c r="V48" s="26"/>
      <c r="W48" s="26"/>
    </row>
    <row r="49" spans="1:23" x14ac:dyDescent="0.25">
      <c r="A49" s="18">
        <v>34639</v>
      </c>
      <c r="B49" s="26"/>
      <c r="C49" s="26"/>
      <c r="D49" s="26"/>
      <c r="E49" s="26"/>
      <c r="F49" s="32">
        <v>7.4999999999999997E-3</v>
      </c>
      <c r="G49" s="26"/>
      <c r="H49" s="33">
        <v>0.06</v>
      </c>
      <c r="I49" s="26"/>
      <c r="J49" s="26"/>
      <c r="K49" s="26"/>
      <c r="L49" s="26"/>
      <c r="M49" s="26"/>
      <c r="N49" s="26"/>
      <c r="O49" s="26"/>
      <c r="P49" s="26"/>
      <c r="Q49" s="34">
        <v>0.1</v>
      </c>
      <c r="R49" s="26"/>
      <c r="S49" s="26"/>
      <c r="T49" s="26"/>
      <c r="U49" s="26"/>
      <c r="V49" s="26"/>
      <c r="W49" s="26"/>
    </row>
    <row r="50" spans="1:23" x14ac:dyDescent="0.25">
      <c r="A50" s="18">
        <v>34669</v>
      </c>
      <c r="B50" s="26"/>
      <c r="C50" s="26"/>
      <c r="D50" s="26"/>
      <c r="E50" s="26"/>
      <c r="F50" s="32">
        <v>7.4999999999999997E-3</v>
      </c>
      <c r="G50" s="26"/>
      <c r="H50" s="33">
        <v>0.06</v>
      </c>
      <c r="I50" s="26"/>
      <c r="J50" s="26"/>
      <c r="K50" s="26"/>
      <c r="L50" s="26"/>
      <c r="M50" s="26"/>
      <c r="N50" s="26"/>
      <c r="O50" s="26"/>
      <c r="P50" s="26"/>
      <c r="Q50" s="34">
        <v>0.1</v>
      </c>
      <c r="R50" s="26"/>
      <c r="S50" s="26"/>
      <c r="T50" s="26"/>
      <c r="U50" s="26"/>
      <c r="V50" s="26"/>
      <c r="W50" s="26"/>
    </row>
    <row r="51" spans="1:23" x14ac:dyDescent="0.25">
      <c r="A51" s="18">
        <v>34700</v>
      </c>
      <c r="B51" s="26"/>
      <c r="C51" s="26"/>
      <c r="D51" s="26"/>
      <c r="E51" s="26"/>
      <c r="F51" s="32">
        <v>7.4999999999999997E-3</v>
      </c>
      <c r="G51" s="26"/>
      <c r="H51" s="33">
        <v>0.06</v>
      </c>
      <c r="I51" s="26"/>
      <c r="J51" s="26"/>
      <c r="K51" s="26"/>
      <c r="L51" s="26"/>
      <c r="M51" s="26"/>
      <c r="N51" s="26"/>
      <c r="O51" s="26"/>
      <c r="P51" s="26"/>
      <c r="Q51" s="34">
        <v>0.1</v>
      </c>
      <c r="R51" s="26"/>
      <c r="S51" s="26"/>
      <c r="T51" s="26"/>
      <c r="U51" s="26"/>
      <c r="V51" s="26"/>
      <c r="W51" s="26"/>
    </row>
    <row r="52" spans="1:23" x14ac:dyDescent="0.25">
      <c r="A52" s="18">
        <v>34731</v>
      </c>
      <c r="B52" s="26"/>
      <c r="C52" s="26"/>
      <c r="D52" s="26"/>
      <c r="E52" s="26"/>
      <c r="F52" s="32">
        <v>7.4999999999999997E-3</v>
      </c>
      <c r="G52" s="26"/>
      <c r="H52" s="33">
        <v>0.06</v>
      </c>
      <c r="I52" s="26"/>
      <c r="J52" s="26"/>
      <c r="K52" s="26"/>
      <c r="L52" s="26"/>
      <c r="M52" s="26"/>
      <c r="N52" s="26"/>
      <c r="O52" s="26"/>
      <c r="P52" s="26"/>
      <c r="Q52" s="34">
        <v>0.1</v>
      </c>
      <c r="R52" s="26"/>
      <c r="S52" s="26"/>
      <c r="T52" s="26"/>
      <c r="U52" s="26"/>
      <c r="V52" s="26"/>
      <c r="W52" s="26"/>
    </row>
    <row r="53" spans="1:23" x14ac:dyDescent="0.25">
      <c r="A53" s="18">
        <v>34759</v>
      </c>
      <c r="B53" s="26"/>
      <c r="C53" s="26"/>
      <c r="D53" s="26"/>
      <c r="E53" s="26"/>
      <c r="F53" s="32">
        <v>7.4999999999999997E-3</v>
      </c>
      <c r="G53" s="26"/>
      <c r="H53" s="33">
        <v>0.06</v>
      </c>
      <c r="I53" s="26"/>
      <c r="J53" s="26"/>
      <c r="K53" s="26"/>
      <c r="L53" s="26"/>
      <c r="M53" s="26"/>
      <c r="N53" s="26"/>
      <c r="O53" s="26"/>
      <c r="P53" s="26"/>
      <c r="Q53" s="34">
        <v>0.1</v>
      </c>
      <c r="R53" s="26"/>
      <c r="S53" s="26"/>
      <c r="T53" s="26"/>
      <c r="U53" s="26"/>
      <c r="V53" s="26"/>
      <c r="W53" s="26"/>
    </row>
    <row r="54" spans="1:23" x14ac:dyDescent="0.25">
      <c r="A54" s="18">
        <v>34790</v>
      </c>
      <c r="B54" s="26"/>
      <c r="C54" s="26"/>
      <c r="D54" s="26"/>
      <c r="E54" s="26"/>
      <c r="F54" s="32">
        <v>7.4999999999999997E-3</v>
      </c>
      <c r="G54" s="26"/>
      <c r="H54" s="33">
        <v>0.06</v>
      </c>
      <c r="I54" s="26"/>
      <c r="J54" s="26"/>
      <c r="K54" s="26"/>
      <c r="L54" s="26"/>
      <c r="M54" s="26"/>
      <c r="N54" s="26"/>
      <c r="O54" s="26"/>
      <c r="P54" s="26"/>
      <c r="Q54" s="34">
        <v>0.1</v>
      </c>
      <c r="R54" s="26"/>
      <c r="S54" s="26"/>
      <c r="T54" s="26"/>
      <c r="U54" s="26"/>
      <c r="V54" s="26"/>
      <c r="W54" s="26"/>
    </row>
    <row r="55" spans="1:23" x14ac:dyDescent="0.25">
      <c r="A55" s="18">
        <v>34820</v>
      </c>
      <c r="B55" s="26"/>
      <c r="C55" s="26"/>
      <c r="D55" s="26"/>
      <c r="E55" s="26"/>
      <c r="F55" s="32">
        <v>7.4999999999999997E-3</v>
      </c>
      <c r="G55" s="26"/>
      <c r="H55" s="33">
        <v>0.06</v>
      </c>
      <c r="I55" s="26"/>
      <c r="J55" s="26"/>
      <c r="K55" s="26"/>
      <c r="L55" s="26"/>
      <c r="M55" s="26"/>
      <c r="N55" s="26"/>
      <c r="O55" s="26"/>
      <c r="P55" s="26"/>
      <c r="Q55" s="34">
        <v>0.1</v>
      </c>
      <c r="R55" s="26"/>
      <c r="S55" s="26"/>
      <c r="T55" s="26"/>
      <c r="U55" s="26"/>
      <c r="V55" s="26"/>
      <c r="W55" s="26"/>
    </row>
    <row r="56" spans="1:23" x14ac:dyDescent="0.25">
      <c r="A56" s="18">
        <v>34851</v>
      </c>
      <c r="B56" s="26"/>
      <c r="C56" s="26"/>
      <c r="D56" s="26"/>
      <c r="E56" s="26"/>
      <c r="F56" s="32">
        <v>7.4999999999999997E-3</v>
      </c>
      <c r="G56" s="26"/>
      <c r="H56" s="33">
        <v>0.06</v>
      </c>
      <c r="I56" s="26"/>
      <c r="J56" s="26"/>
      <c r="K56" s="26"/>
      <c r="L56" s="26"/>
      <c r="M56" s="26"/>
      <c r="N56" s="26"/>
      <c r="O56" s="26"/>
      <c r="P56" s="26"/>
      <c r="Q56" s="34">
        <v>0.1</v>
      </c>
      <c r="R56" s="26"/>
      <c r="S56" s="26"/>
      <c r="T56" s="26"/>
      <c r="U56" s="26"/>
      <c r="V56" s="26"/>
      <c r="W56" s="26"/>
    </row>
    <row r="57" spans="1:23" x14ac:dyDescent="0.25">
      <c r="A57" s="18">
        <v>34881</v>
      </c>
      <c r="B57" s="26"/>
      <c r="C57" s="26"/>
      <c r="D57" s="26"/>
      <c r="E57" s="26"/>
      <c r="F57" s="32">
        <v>7.4999999999999997E-3</v>
      </c>
      <c r="G57" s="26"/>
      <c r="H57" s="33">
        <v>0.06</v>
      </c>
      <c r="I57" s="26"/>
      <c r="J57" s="26"/>
      <c r="K57" s="26"/>
      <c r="L57" s="26"/>
      <c r="M57" s="26"/>
      <c r="N57" s="26"/>
      <c r="O57" s="26"/>
      <c r="P57" s="26"/>
      <c r="Q57" s="34">
        <v>0.1</v>
      </c>
      <c r="R57" s="26"/>
      <c r="S57" s="26"/>
      <c r="T57" s="26"/>
      <c r="U57" s="26"/>
      <c r="V57" s="26"/>
      <c r="W57" s="26"/>
    </row>
    <row r="58" spans="1:23" x14ac:dyDescent="0.25">
      <c r="A58" s="18">
        <v>34912</v>
      </c>
      <c r="B58" s="26"/>
      <c r="C58" s="26"/>
      <c r="D58" s="26"/>
      <c r="E58" s="26"/>
      <c r="F58" s="32">
        <v>7.4999999999999997E-3</v>
      </c>
      <c r="G58" s="26"/>
      <c r="H58" s="33">
        <v>0.06</v>
      </c>
      <c r="I58" s="26"/>
      <c r="J58" s="26"/>
      <c r="K58" s="26"/>
      <c r="L58" s="26"/>
      <c r="M58" s="26"/>
      <c r="N58" s="26"/>
      <c r="O58" s="26"/>
      <c r="P58" s="26"/>
      <c r="Q58" s="34">
        <v>0.1</v>
      </c>
      <c r="R58" s="26"/>
      <c r="S58" s="26"/>
      <c r="T58" s="26"/>
      <c r="U58" s="26"/>
      <c r="V58" s="26"/>
      <c r="W58" s="26"/>
    </row>
    <row r="59" spans="1:23" x14ac:dyDescent="0.25">
      <c r="A59" s="18">
        <v>34943</v>
      </c>
      <c r="B59" s="26"/>
      <c r="C59" s="26"/>
      <c r="D59" s="26"/>
      <c r="E59" s="26"/>
      <c r="F59" s="32">
        <v>7.4999999999999997E-3</v>
      </c>
      <c r="G59" s="26"/>
      <c r="H59" s="33">
        <v>0.06</v>
      </c>
      <c r="I59" s="26"/>
      <c r="J59" s="26"/>
      <c r="K59" s="26"/>
      <c r="L59" s="26"/>
      <c r="M59" s="26"/>
      <c r="N59" s="26"/>
      <c r="O59" s="26"/>
      <c r="P59" s="26"/>
      <c r="Q59" s="34">
        <v>0.1</v>
      </c>
      <c r="R59" s="26"/>
      <c r="S59" s="26"/>
      <c r="T59" s="26"/>
      <c r="U59" s="26"/>
      <c r="V59" s="26"/>
      <c r="W59" s="26"/>
    </row>
    <row r="60" spans="1:23" x14ac:dyDescent="0.25">
      <c r="A60" s="18">
        <v>34973</v>
      </c>
      <c r="B60" s="26"/>
      <c r="C60" s="26"/>
      <c r="D60" s="26"/>
      <c r="E60" s="26"/>
      <c r="F60" s="32">
        <v>7.4999999999999997E-3</v>
      </c>
      <c r="G60" s="26"/>
      <c r="H60" s="33">
        <v>0.06</v>
      </c>
      <c r="I60" s="26"/>
      <c r="J60" s="26"/>
      <c r="K60" s="26"/>
      <c r="L60" s="26"/>
      <c r="M60" s="26"/>
      <c r="N60" s="26"/>
      <c r="O60" s="26"/>
      <c r="P60" s="26"/>
      <c r="Q60" s="34">
        <v>0.1</v>
      </c>
      <c r="R60" s="26"/>
      <c r="S60" s="26"/>
      <c r="T60" s="26"/>
      <c r="U60" s="26"/>
      <c r="V60" s="26"/>
      <c r="W60" s="26"/>
    </row>
    <row r="61" spans="1:23" x14ac:dyDescent="0.25">
      <c r="A61" s="18">
        <v>35004</v>
      </c>
      <c r="B61" s="26"/>
      <c r="C61" s="26"/>
      <c r="D61" s="26"/>
      <c r="E61" s="26"/>
      <c r="F61" s="32">
        <v>7.4999999999999997E-3</v>
      </c>
      <c r="G61" s="26"/>
      <c r="H61" s="33">
        <v>0.06</v>
      </c>
      <c r="I61" s="26"/>
      <c r="J61" s="26"/>
      <c r="K61" s="26"/>
      <c r="L61" s="26"/>
      <c r="M61" s="26"/>
      <c r="N61" s="26"/>
      <c r="O61" s="26"/>
      <c r="P61" s="26"/>
      <c r="Q61" s="34">
        <v>0.1</v>
      </c>
      <c r="R61" s="26"/>
      <c r="S61" s="26"/>
      <c r="T61" s="26"/>
      <c r="U61" s="26"/>
      <c r="V61" s="26"/>
      <c r="W61" s="26"/>
    </row>
    <row r="62" spans="1:23" x14ac:dyDescent="0.25">
      <c r="A62" s="18">
        <v>35034</v>
      </c>
      <c r="B62" s="26"/>
      <c r="C62" s="26"/>
      <c r="D62" s="26"/>
      <c r="E62" s="26"/>
      <c r="F62" s="32">
        <v>7.4999999999999997E-3</v>
      </c>
      <c r="G62" s="25">
        <v>7.4999999999999997E-3</v>
      </c>
      <c r="H62" s="33">
        <v>0.06</v>
      </c>
      <c r="I62" s="26"/>
      <c r="J62" s="26"/>
      <c r="K62" s="26"/>
      <c r="L62" s="26"/>
      <c r="M62" s="26"/>
      <c r="N62" s="26"/>
      <c r="O62" s="26"/>
      <c r="P62" s="26"/>
      <c r="Q62" s="34">
        <v>0.1</v>
      </c>
      <c r="R62" s="26"/>
      <c r="S62" s="26"/>
      <c r="T62" s="26"/>
      <c r="U62" s="26"/>
      <c r="V62" s="26"/>
      <c r="W62" s="26"/>
    </row>
    <row r="63" spans="1:23" x14ac:dyDescent="0.25">
      <c r="A63" s="18">
        <v>35065</v>
      </c>
      <c r="B63" s="26"/>
      <c r="C63" s="26"/>
      <c r="D63" s="26"/>
      <c r="E63" s="26"/>
      <c r="F63" s="32">
        <v>7.4999999999999997E-3</v>
      </c>
      <c r="G63" s="25">
        <v>7.4999999999999997E-3</v>
      </c>
      <c r="H63" s="33">
        <v>0.06</v>
      </c>
      <c r="I63" s="26"/>
      <c r="J63" s="26"/>
      <c r="K63" s="26"/>
      <c r="L63" s="26"/>
      <c r="M63" s="26"/>
      <c r="N63" s="26"/>
      <c r="O63" s="26"/>
      <c r="P63" s="26"/>
      <c r="Q63" s="34">
        <v>0.1</v>
      </c>
      <c r="R63" s="26"/>
      <c r="S63" s="26"/>
      <c r="T63" s="26"/>
      <c r="U63" s="26"/>
      <c r="V63" s="26"/>
      <c r="W63" s="26"/>
    </row>
    <row r="64" spans="1:23" x14ac:dyDescent="0.25">
      <c r="A64" s="18">
        <v>35096</v>
      </c>
      <c r="B64" s="26"/>
      <c r="C64" s="26"/>
      <c r="D64" s="26"/>
      <c r="E64" s="26"/>
      <c r="F64" s="32">
        <v>7.4999999999999997E-3</v>
      </c>
      <c r="G64" s="25">
        <v>7.4999999999999997E-3</v>
      </c>
      <c r="H64" s="33">
        <v>0.06</v>
      </c>
      <c r="I64" s="26"/>
      <c r="J64" s="26"/>
      <c r="K64" s="26"/>
      <c r="L64" s="26"/>
      <c r="M64" s="26"/>
      <c r="N64" s="26"/>
      <c r="O64" s="26"/>
      <c r="P64" s="26"/>
      <c r="Q64" s="34">
        <v>0.1</v>
      </c>
      <c r="R64" s="26"/>
      <c r="S64" s="26"/>
      <c r="T64" s="26"/>
      <c r="U64" s="26"/>
      <c r="V64" s="26"/>
      <c r="W64" s="26"/>
    </row>
    <row r="65" spans="1:23" x14ac:dyDescent="0.25">
      <c r="A65" s="18">
        <v>35125</v>
      </c>
      <c r="B65" s="26"/>
      <c r="C65" s="26"/>
      <c r="D65" s="26"/>
      <c r="E65" s="26"/>
      <c r="F65" s="32">
        <v>7.4999999999999997E-3</v>
      </c>
      <c r="G65" s="25">
        <v>7.4999999999999997E-3</v>
      </c>
      <c r="H65" s="33">
        <v>0.06</v>
      </c>
      <c r="I65" s="26"/>
      <c r="J65" s="26"/>
      <c r="K65" s="26"/>
      <c r="L65" s="26"/>
      <c r="M65" s="26"/>
      <c r="N65" s="26"/>
      <c r="O65" s="26"/>
      <c r="P65" s="26"/>
      <c r="Q65" s="34">
        <v>0.1</v>
      </c>
      <c r="R65" s="26"/>
      <c r="S65" s="26"/>
      <c r="T65" s="26"/>
      <c r="U65" s="26"/>
      <c r="V65" s="26"/>
      <c r="W65" s="26"/>
    </row>
    <row r="66" spans="1:23" x14ac:dyDescent="0.25">
      <c r="A66" s="18">
        <v>35156</v>
      </c>
      <c r="B66" s="26"/>
      <c r="C66" s="26"/>
      <c r="D66" s="26"/>
      <c r="E66" s="26"/>
      <c r="F66" s="32">
        <v>7.4999999999999997E-3</v>
      </c>
      <c r="G66" s="25">
        <v>7.4999999999999997E-3</v>
      </c>
      <c r="H66" s="33">
        <v>0.06</v>
      </c>
      <c r="I66" s="26"/>
      <c r="J66" s="26"/>
      <c r="K66" s="26"/>
      <c r="L66" s="26"/>
      <c r="M66" s="26"/>
      <c r="N66" s="26"/>
      <c r="O66" s="26"/>
      <c r="P66" s="26"/>
      <c r="Q66" s="34">
        <v>0.1</v>
      </c>
      <c r="R66" s="26"/>
      <c r="S66" s="26"/>
      <c r="T66" s="26"/>
      <c r="U66" s="26"/>
      <c r="V66" s="26"/>
      <c r="W66" s="26"/>
    </row>
    <row r="67" spans="1:23" x14ac:dyDescent="0.25">
      <c r="A67" s="18">
        <v>35186</v>
      </c>
      <c r="B67" s="26"/>
      <c r="C67" s="26"/>
      <c r="D67" s="26"/>
      <c r="E67" s="26"/>
      <c r="F67" s="32">
        <v>7.4999999999999997E-3</v>
      </c>
      <c r="G67" s="25">
        <v>7.4999999999999997E-3</v>
      </c>
      <c r="H67" s="33">
        <v>0.06</v>
      </c>
      <c r="I67" s="26"/>
      <c r="J67" s="26"/>
      <c r="K67" s="26"/>
      <c r="L67" s="26"/>
      <c r="M67" s="26"/>
      <c r="N67" s="26"/>
      <c r="O67" s="26"/>
      <c r="P67" s="26"/>
      <c r="Q67" s="34">
        <v>0.1</v>
      </c>
      <c r="R67" s="26"/>
      <c r="S67" s="26"/>
      <c r="T67" s="26"/>
      <c r="U67" s="26"/>
      <c r="V67" s="26"/>
      <c r="W67" s="26"/>
    </row>
    <row r="68" spans="1:23" x14ac:dyDescent="0.25">
      <c r="A68" s="18">
        <v>35217</v>
      </c>
      <c r="B68" s="26"/>
      <c r="C68" s="26"/>
      <c r="D68" s="26"/>
      <c r="E68" s="26"/>
      <c r="F68" s="32">
        <v>7.4999999999999997E-3</v>
      </c>
      <c r="G68" s="25">
        <v>7.4999999999999997E-3</v>
      </c>
      <c r="H68" s="33">
        <v>0.06</v>
      </c>
      <c r="I68" s="26"/>
      <c r="J68" s="26"/>
      <c r="K68" s="26"/>
      <c r="L68" s="26"/>
      <c r="M68" s="26"/>
      <c r="N68" s="26"/>
      <c r="O68" s="26"/>
      <c r="P68" s="26"/>
      <c r="Q68" s="34">
        <v>0.1</v>
      </c>
      <c r="R68" s="26"/>
      <c r="S68" s="26"/>
      <c r="T68" s="26"/>
      <c r="U68" s="26"/>
      <c r="V68" s="26"/>
      <c r="W68" s="26"/>
    </row>
    <row r="69" spans="1:23" x14ac:dyDescent="0.25">
      <c r="A69" s="18">
        <v>35247</v>
      </c>
      <c r="B69" s="26"/>
      <c r="C69" s="26"/>
      <c r="D69" s="26"/>
      <c r="E69" s="26"/>
      <c r="F69" s="32">
        <v>7.4999999999999997E-3</v>
      </c>
      <c r="G69" s="25">
        <v>7.4999999999999997E-3</v>
      </c>
      <c r="H69" s="33">
        <v>0.06</v>
      </c>
      <c r="I69" s="26"/>
      <c r="J69" s="26"/>
      <c r="K69" s="26"/>
      <c r="L69" s="26"/>
      <c r="M69" s="26"/>
      <c r="N69" s="26"/>
      <c r="O69" s="26"/>
      <c r="P69" s="26"/>
      <c r="Q69" s="34">
        <v>0.1</v>
      </c>
      <c r="R69" s="26"/>
      <c r="S69" s="26"/>
      <c r="T69" s="26"/>
      <c r="U69" s="26"/>
      <c r="V69" s="26"/>
      <c r="W69" s="26"/>
    </row>
    <row r="70" spans="1:23" x14ac:dyDescent="0.25">
      <c r="A70" s="18">
        <v>35278</v>
      </c>
      <c r="B70" s="26"/>
      <c r="C70" s="26"/>
      <c r="D70" s="26"/>
      <c r="E70" s="26"/>
      <c r="F70" s="32">
        <v>7.4999999999999997E-3</v>
      </c>
      <c r="G70" s="25">
        <v>7.4999999999999997E-3</v>
      </c>
      <c r="H70" s="33">
        <v>0.06</v>
      </c>
      <c r="I70" s="26"/>
      <c r="J70" s="26"/>
      <c r="K70" s="26"/>
      <c r="L70" s="26"/>
      <c r="M70" s="26"/>
      <c r="N70" s="26"/>
      <c r="O70" s="26"/>
      <c r="P70" s="26"/>
      <c r="Q70" s="34">
        <v>0.1</v>
      </c>
      <c r="R70" s="26"/>
      <c r="S70" s="26"/>
      <c r="T70" s="26"/>
      <c r="U70" s="26"/>
      <c r="V70" s="26"/>
      <c r="W70" s="26"/>
    </row>
    <row r="71" spans="1:23" x14ac:dyDescent="0.25">
      <c r="A71" s="18">
        <v>35309</v>
      </c>
      <c r="B71" s="26"/>
      <c r="C71" s="26"/>
      <c r="D71" s="26"/>
      <c r="E71" s="26"/>
      <c r="F71" s="32">
        <v>7.4999999999999997E-3</v>
      </c>
      <c r="G71" s="25">
        <v>7.4999999999999997E-3</v>
      </c>
      <c r="H71" s="33">
        <v>0.06</v>
      </c>
      <c r="I71" s="26"/>
      <c r="J71" s="26"/>
      <c r="K71" s="26"/>
      <c r="L71" s="26"/>
      <c r="M71" s="26"/>
      <c r="N71" s="26"/>
      <c r="O71" s="26"/>
      <c r="P71" s="26"/>
      <c r="Q71" s="34">
        <v>0.1</v>
      </c>
      <c r="R71" s="26"/>
      <c r="S71" s="26"/>
      <c r="T71" s="26"/>
      <c r="U71" s="26"/>
      <c r="V71" s="26"/>
      <c r="W71" s="26"/>
    </row>
    <row r="72" spans="1:23" x14ac:dyDescent="0.25">
      <c r="A72" s="18">
        <v>35339</v>
      </c>
      <c r="B72" s="26"/>
      <c r="C72" s="26"/>
      <c r="D72" s="26"/>
      <c r="E72" s="26"/>
      <c r="F72" s="32">
        <v>7.4999999999999997E-3</v>
      </c>
      <c r="G72" s="25">
        <v>7.4999999999999997E-3</v>
      </c>
      <c r="H72" s="33">
        <v>0.06</v>
      </c>
      <c r="I72" s="26"/>
      <c r="J72" s="26"/>
      <c r="K72" s="26"/>
      <c r="L72" s="26"/>
      <c r="M72" s="26"/>
      <c r="N72" s="26"/>
      <c r="O72" s="26"/>
      <c r="P72" s="26"/>
      <c r="Q72" s="34">
        <v>0.1</v>
      </c>
      <c r="R72" s="26"/>
      <c r="S72" s="26"/>
      <c r="T72" s="26"/>
      <c r="U72" s="26"/>
      <c r="V72" s="26"/>
      <c r="W72" s="26"/>
    </row>
    <row r="73" spans="1:23" x14ac:dyDescent="0.25">
      <c r="A73" s="18">
        <v>35370</v>
      </c>
      <c r="B73" s="26"/>
      <c r="C73" s="26"/>
      <c r="D73" s="26"/>
      <c r="E73" s="26"/>
      <c r="F73" s="32">
        <v>7.4999999999999997E-3</v>
      </c>
      <c r="G73" s="25">
        <v>7.4999999999999997E-3</v>
      </c>
      <c r="H73" s="33">
        <v>0.06</v>
      </c>
      <c r="I73" s="26"/>
      <c r="J73" s="26"/>
      <c r="K73" s="26"/>
      <c r="L73" s="26"/>
      <c r="M73" s="26"/>
      <c r="N73" s="26"/>
      <c r="O73" s="26"/>
      <c r="P73" s="26"/>
      <c r="Q73" s="34">
        <v>0.1</v>
      </c>
      <c r="R73" s="26"/>
      <c r="S73" s="26"/>
      <c r="T73" s="26"/>
      <c r="U73" s="26"/>
      <c r="V73" s="26"/>
      <c r="W73" s="26"/>
    </row>
    <row r="74" spans="1:23" x14ac:dyDescent="0.25">
      <c r="A74" s="18">
        <v>35400</v>
      </c>
      <c r="B74" s="26"/>
      <c r="C74" s="26"/>
      <c r="D74" s="26"/>
      <c r="E74" s="26"/>
      <c r="F74" s="32">
        <v>7.4999999999999997E-3</v>
      </c>
      <c r="G74" s="25">
        <v>7.4999999999999997E-3</v>
      </c>
      <c r="H74" s="33">
        <v>0.06</v>
      </c>
      <c r="I74" s="26"/>
      <c r="J74" s="26"/>
      <c r="K74" s="26"/>
      <c r="L74" s="26"/>
      <c r="M74" s="26"/>
      <c r="N74" s="26"/>
      <c r="O74" s="26"/>
      <c r="P74" s="26"/>
      <c r="Q74" s="34">
        <v>0.1</v>
      </c>
      <c r="R74" s="26"/>
      <c r="S74" s="26"/>
      <c r="T74" s="26"/>
      <c r="U74" s="26"/>
      <c r="V74" s="26"/>
      <c r="W74" s="26"/>
    </row>
    <row r="75" spans="1:23" x14ac:dyDescent="0.25">
      <c r="A75" s="18">
        <v>35431</v>
      </c>
      <c r="B75" s="26"/>
      <c r="C75" s="26"/>
      <c r="D75" s="26"/>
      <c r="E75" s="26"/>
      <c r="F75" s="32">
        <v>7.4999999999999997E-3</v>
      </c>
      <c r="G75" s="25">
        <v>7.4999999999999997E-3</v>
      </c>
      <c r="H75" s="33">
        <v>0.06</v>
      </c>
      <c r="I75" s="26"/>
      <c r="J75" s="26"/>
      <c r="K75" s="26"/>
      <c r="L75" s="26"/>
      <c r="M75" s="26"/>
      <c r="N75" s="26"/>
      <c r="O75" s="26"/>
      <c r="P75" s="26"/>
      <c r="Q75" s="34">
        <v>0.18</v>
      </c>
      <c r="R75" s="26"/>
      <c r="S75" s="26"/>
      <c r="T75" s="26"/>
      <c r="U75" s="26"/>
      <c r="V75" s="26"/>
      <c r="W75" s="26"/>
    </row>
    <row r="76" spans="1:23" x14ac:dyDescent="0.25">
      <c r="A76" s="18">
        <v>35462</v>
      </c>
      <c r="B76" s="26"/>
      <c r="C76" s="26"/>
      <c r="D76" s="26"/>
      <c r="E76" s="26"/>
      <c r="F76" s="32">
        <v>7.4999999999999997E-3</v>
      </c>
      <c r="G76" s="25">
        <v>7.4999999999999997E-3</v>
      </c>
      <c r="H76" s="33">
        <v>0.06</v>
      </c>
      <c r="I76" s="26"/>
      <c r="J76" s="26"/>
      <c r="K76" s="26"/>
      <c r="L76" s="26"/>
      <c r="M76" s="26"/>
      <c r="N76" s="26"/>
      <c r="O76" s="26"/>
      <c r="P76" s="26"/>
      <c r="Q76" s="34">
        <v>0.18</v>
      </c>
      <c r="R76" s="26"/>
      <c r="S76" s="26"/>
      <c r="T76" s="26"/>
      <c r="U76" s="26"/>
      <c r="V76" s="26"/>
      <c r="W76" s="26"/>
    </row>
    <row r="77" spans="1:23" x14ac:dyDescent="0.25">
      <c r="A77" s="18">
        <v>35490</v>
      </c>
      <c r="B77" s="26"/>
      <c r="C77" s="26"/>
      <c r="D77" s="26"/>
      <c r="E77" s="26"/>
      <c r="F77" s="32">
        <v>7.4999999999999997E-3</v>
      </c>
      <c r="G77" s="25">
        <v>7.4999999999999997E-3</v>
      </c>
      <c r="H77" s="33">
        <v>0.06</v>
      </c>
      <c r="I77" s="26"/>
      <c r="J77" s="26"/>
      <c r="K77" s="26"/>
      <c r="L77" s="26"/>
      <c r="M77" s="26"/>
      <c r="N77" s="26"/>
      <c r="O77" s="26"/>
      <c r="P77" s="26"/>
      <c r="Q77" s="34">
        <v>0.18</v>
      </c>
      <c r="R77" s="26"/>
      <c r="S77" s="26"/>
      <c r="T77" s="26"/>
      <c r="U77" s="26"/>
      <c r="V77" s="26"/>
      <c r="W77" s="26"/>
    </row>
    <row r="78" spans="1:23" x14ac:dyDescent="0.25">
      <c r="A78" s="18">
        <v>35521</v>
      </c>
      <c r="B78" s="26"/>
      <c r="C78" s="26"/>
      <c r="D78" s="26"/>
      <c r="E78" s="26"/>
      <c r="F78" s="32">
        <v>7.4999999999999997E-3</v>
      </c>
      <c r="G78" s="25">
        <v>7.4999999999999997E-3</v>
      </c>
      <c r="H78" s="33">
        <v>0.06</v>
      </c>
      <c r="I78" s="26"/>
      <c r="J78" s="26"/>
      <c r="K78" s="26"/>
      <c r="L78" s="26"/>
      <c r="M78" s="26"/>
      <c r="N78" s="26"/>
      <c r="O78" s="26"/>
      <c r="P78" s="26"/>
      <c r="Q78" s="34">
        <v>0.18</v>
      </c>
      <c r="R78" s="26"/>
      <c r="S78" s="26"/>
      <c r="T78" s="26"/>
      <c r="U78" s="26"/>
      <c r="V78" s="26"/>
      <c r="W78" s="26"/>
    </row>
    <row r="79" spans="1:23" x14ac:dyDescent="0.25">
      <c r="A79" s="18">
        <v>35551</v>
      </c>
      <c r="B79" s="26"/>
      <c r="C79" s="26"/>
      <c r="D79" s="26"/>
      <c r="E79" s="26"/>
      <c r="F79" s="32">
        <v>7.4999999999999997E-3</v>
      </c>
      <c r="G79" s="25">
        <v>7.4999999999999997E-3</v>
      </c>
      <c r="H79" s="33">
        <v>0.06</v>
      </c>
      <c r="I79" s="26"/>
      <c r="J79" s="26"/>
      <c r="K79" s="26"/>
      <c r="L79" s="26"/>
      <c r="M79" s="26"/>
      <c r="N79" s="26"/>
      <c r="O79" s="26"/>
      <c r="P79" s="26"/>
      <c r="Q79" s="34">
        <v>0.18</v>
      </c>
      <c r="R79" s="26"/>
      <c r="S79" s="26"/>
      <c r="T79" s="26"/>
      <c r="U79" s="26"/>
      <c r="V79" s="26"/>
      <c r="W79" s="26"/>
    </row>
    <row r="80" spans="1:23" x14ac:dyDescent="0.25">
      <c r="A80" s="18">
        <v>35582</v>
      </c>
      <c r="B80" s="26"/>
      <c r="C80" s="26"/>
      <c r="D80" s="26"/>
      <c r="E80" s="26"/>
      <c r="F80" s="32">
        <v>7.4999999999999997E-3</v>
      </c>
      <c r="G80" s="25">
        <v>7.4999999999999997E-3</v>
      </c>
      <c r="H80" s="33">
        <v>0.06</v>
      </c>
      <c r="I80" s="26"/>
      <c r="J80" s="26"/>
      <c r="K80" s="26"/>
      <c r="L80" s="26"/>
      <c r="M80" s="26"/>
      <c r="N80" s="26"/>
      <c r="O80" s="26"/>
      <c r="P80" s="26"/>
      <c r="Q80" s="34">
        <v>0.18</v>
      </c>
      <c r="R80" s="26"/>
      <c r="S80" s="26"/>
      <c r="T80" s="26"/>
      <c r="U80" s="26"/>
      <c r="V80" s="26"/>
      <c r="W80" s="26"/>
    </row>
    <row r="81" spans="1:23" x14ac:dyDescent="0.25">
      <c r="A81" s="18">
        <v>35612</v>
      </c>
      <c r="B81" s="26"/>
      <c r="C81" s="26"/>
      <c r="D81" s="26"/>
      <c r="E81" s="26"/>
      <c r="F81" s="32">
        <v>7.4999999999999997E-3</v>
      </c>
      <c r="G81" s="25">
        <v>7.4999999999999997E-3</v>
      </c>
      <c r="H81" s="33">
        <v>0.06</v>
      </c>
      <c r="I81" s="26"/>
      <c r="J81" s="26"/>
      <c r="K81" s="26"/>
      <c r="L81" s="26"/>
      <c r="M81" s="26"/>
      <c r="N81" s="26"/>
      <c r="O81" s="26"/>
      <c r="P81" s="26"/>
      <c r="Q81" s="34">
        <v>0.18</v>
      </c>
      <c r="R81" s="26"/>
      <c r="S81" s="26"/>
      <c r="T81" s="26"/>
      <c r="U81" s="26"/>
      <c r="V81" s="26"/>
      <c r="W81" s="26"/>
    </row>
    <row r="82" spans="1:23" x14ac:dyDescent="0.25">
      <c r="A82" s="18">
        <v>35643</v>
      </c>
      <c r="B82" s="26"/>
      <c r="C82" s="26"/>
      <c r="D82" s="26"/>
      <c r="E82" s="26"/>
      <c r="F82" s="32">
        <v>7.4999999999999997E-3</v>
      </c>
      <c r="G82" s="25">
        <v>7.4999999999999997E-3</v>
      </c>
      <c r="H82" s="33">
        <v>0.06</v>
      </c>
      <c r="I82" s="26"/>
      <c r="J82" s="26"/>
      <c r="K82" s="26"/>
      <c r="L82" s="26"/>
      <c r="M82" s="26"/>
      <c r="N82" s="26"/>
      <c r="O82" s="26"/>
      <c r="P82" s="26"/>
      <c r="Q82" s="34">
        <v>0.18</v>
      </c>
      <c r="R82" s="26"/>
      <c r="S82" s="26"/>
      <c r="T82" s="26"/>
      <c r="U82" s="26"/>
      <c r="V82" s="26"/>
      <c r="W82" s="26"/>
    </row>
    <row r="83" spans="1:23" x14ac:dyDescent="0.25">
      <c r="A83" s="18">
        <v>35674</v>
      </c>
      <c r="B83" s="26"/>
      <c r="C83" s="26"/>
      <c r="D83" s="26"/>
      <c r="E83" s="26"/>
      <c r="F83" s="32">
        <v>7.4999999999999997E-3</v>
      </c>
      <c r="G83" s="25">
        <v>7.4999999999999997E-3</v>
      </c>
      <c r="H83" s="33">
        <v>0.06</v>
      </c>
      <c r="I83" s="26"/>
      <c r="J83" s="26"/>
      <c r="K83" s="26"/>
      <c r="L83" s="26"/>
      <c r="M83" s="26"/>
      <c r="N83" s="26"/>
      <c r="O83" s="26"/>
      <c r="P83" s="26"/>
      <c r="Q83" s="34">
        <v>0.18</v>
      </c>
      <c r="R83" s="26"/>
      <c r="S83" s="26"/>
      <c r="T83" s="26"/>
      <c r="U83" s="26"/>
      <c r="V83" s="26"/>
      <c r="W83" s="26"/>
    </row>
    <row r="84" spans="1:23" x14ac:dyDescent="0.25">
      <c r="A84" s="18">
        <v>35704</v>
      </c>
      <c r="B84" s="26"/>
      <c r="C84" s="26"/>
      <c r="D84" s="26"/>
      <c r="E84" s="26"/>
      <c r="F84" s="32">
        <v>7.4999999999999997E-3</v>
      </c>
      <c r="G84" s="25">
        <v>7.4999999999999997E-3</v>
      </c>
      <c r="H84" s="33">
        <v>0.06</v>
      </c>
      <c r="I84" s="26"/>
      <c r="J84" s="26"/>
      <c r="K84" s="26"/>
      <c r="L84" s="26"/>
      <c r="M84" s="26"/>
      <c r="N84" s="26"/>
      <c r="O84" s="26"/>
      <c r="P84" s="26"/>
      <c r="Q84" s="34">
        <v>0.18</v>
      </c>
      <c r="R84" s="26"/>
      <c r="S84" s="26"/>
      <c r="T84" s="26"/>
      <c r="U84" s="26"/>
      <c r="V84" s="26"/>
      <c r="W84" s="26"/>
    </row>
    <row r="85" spans="1:23" x14ac:dyDescent="0.25">
      <c r="A85" s="18">
        <v>35735</v>
      </c>
      <c r="B85" s="26"/>
      <c r="C85" s="26"/>
      <c r="D85" s="26"/>
      <c r="E85" s="26"/>
      <c r="F85" s="32">
        <v>7.4999999999999997E-3</v>
      </c>
      <c r="G85" s="25">
        <v>7.4999999999999997E-3</v>
      </c>
      <c r="H85" s="33">
        <v>0.06</v>
      </c>
      <c r="I85" s="26"/>
      <c r="J85" s="26"/>
      <c r="K85" s="26"/>
      <c r="L85" s="26"/>
      <c r="M85" s="26"/>
      <c r="N85" s="26"/>
      <c r="O85" s="26"/>
      <c r="P85" s="26"/>
      <c r="Q85" s="34">
        <v>0.18</v>
      </c>
      <c r="R85" s="26"/>
      <c r="S85" s="26"/>
      <c r="T85" s="26"/>
      <c r="U85" s="26"/>
      <c r="V85" s="26"/>
      <c r="W85" s="26"/>
    </row>
    <row r="86" spans="1:23" x14ac:dyDescent="0.25">
      <c r="A86" s="18">
        <v>35765</v>
      </c>
      <c r="B86" s="26"/>
      <c r="C86" s="26"/>
      <c r="D86" s="26"/>
      <c r="E86" s="26"/>
      <c r="F86" s="32">
        <v>7.4999999999999997E-3</v>
      </c>
      <c r="G86" s="25">
        <v>7.4999999999999997E-3</v>
      </c>
      <c r="H86" s="33">
        <v>0.06</v>
      </c>
      <c r="I86" s="26"/>
      <c r="J86" s="26"/>
      <c r="K86" s="26"/>
      <c r="L86" s="26"/>
      <c r="M86" s="26"/>
      <c r="N86" s="26"/>
      <c r="O86" s="26"/>
      <c r="P86" s="26"/>
      <c r="Q86" s="34">
        <v>0.18</v>
      </c>
      <c r="R86" s="26"/>
      <c r="S86" s="26"/>
      <c r="T86" s="26"/>
      <c r="U86" s="26"/>
      <c r="V86" s="26"/>
      <c r="W86" s="26"/>
    </row>
    <row r="87" spans="1:23" x14ac:dyDescent="0.25">
      <c r="A87" s="18">
        <v>35796</v>
      </c>
      <c r="B87" s="26"/>
      <c r="C87" s="26"/>
      <c r="D87" s="26"/>
      <c r="E87" s="26"/>
      <c r="F87" s="32">
        <v>7.4999999999999997E-3</v>
      </c>
      <c r="G87" s="25">
        <v>7.4999999999999997E-3</v>
      </c>
      <c r="H87" s="33">
        <v>0.06</v>
      </c>
      <c r="I87" s="26"/>
      <c r="J87" s="26"/>
      <c r="K87" s="26"/>
      <c r="L87" s="26"/>
      <c r="M87" s="26"/>
      <c r="N87" s="26"/>
      <c r="O87" s="26"/>
      <c r="P87" s="26"/>
      <c r="Q87" s="34">
        <v>0.18</v>
      </c>
      <c r="R87" s="26"/>
      <c r="S87" s="26"/>
      <c r="T87" s="26"/>
      <c r="U87" s="26"/>
      <c r="V87" s="26"/>
      <c r="W87" s="26"/>
    </row>
    <row r="88" spans="1:23" x14ac:dyDescent="0.25">
      <c r="A88" s="18">
        <v>35827</v>
      </c>
      <c r="B88" s="26"/>
      <c r="C88" s="26"/>
      <c r="D88" s="26"/>
      <c r="E88" s="26"/>
      <c r="F88" s="32">
        <v>7.4999999999999997E-3</v>
      </c>
      <c r="G88" s="25">
        <v>7.4999999999999997E-3</v>
      </c>
      <c r="H88" s="33">
        <v>0.06</v>
      </c>
      <c r="I88" s="26"/>
      <c r="J88" s="26"/>
      <c r="K88" s="26"/>
      <c r="L88" s="26"/>
      <c r="M88" s="26"/>
      <c r="N88" s="26"/>
      <c r="O88" s="26"/>
      <c r="P88" s="26"/>
      <c r="Q88" s="34">
        <v>0.18</v>
      </c>
      <c r="R88" s="26"/>
      <c r="S88" s="26"/>
      <c r="T88" s="26"/>
      <c r="U88" s="26"/>
      <c r="V88" s="26"/>
      <c r="W88" s="26"/>
    </row>
    <row r="89" spans="1:23" x14ac:dyDescent="0.25">
      <c r="A89" s="18">
        <v>35855</v>
      </c>
      <c r="B89" s="26"/>
      <c r="C89" s="26"/>
      <c r="D89" s="26"/>
      <c r="E89" s="26"/>
      <c r="F89" s="32">
        <v>7.4999999999999997E-3</v>
      </c>
      <c r="G89" s="25">
        <v>7.4999999999999997E-3</v>
      </c>
      <c r="H89" s="33">
        <v>0.06</v>
      </c>
      <c r="I89" s="26"/>
      <c r="J89" s="26"/>
      <c r="K89" s="26"/>
      <c r="L89" s="26"/>
      <c r="M89" s="26"/>
      <c r="N89" s="26"/>
      <c r="O89" s="26"/>
      <c r="P89" s="26"/>
      <c r="Q89" s="34">
        <v>0.18</v>
      </c>
      <c r="R89" s="26"/>
      <c r="S89" s="26"/>
      <c r="T89" s="26"/>
      <c r="U89" s="26"/>
      <c r="V89" s="26"/>
      <c r="W89" s="26"/>
    </row>
    <row r="90" spans="1:23" x14ac:dyDescent="0.25">
      <c r="A90" s="18">
        <v>35886</v>
      </c>
      <c r="B90" s="26"/>
      <c r="C90" s="26"/>
      <c r="D90" s="26"/>
      <c r="E90" s="26"/>
      <c r="F90" s="32">
        <v>7.4999999999999997E-3</v>
      </c>
      <c r="G90" s="25">
        <v>7.4999999999999997E-3</v>
      </c>
      <c r="H90" s="33">
        <v>0.06</v>
      </c>
      <c r="I90" s="26"/>
      <c r="J90" s="26"/>
      <c r="K90" s="26"/>
      <c r="L90" s="26"/>
      <c r="M90" s="26"/>
      <c r="N90" s="26"/>
      <c r="O90" s="26"/>
      <c r="P90" s="26"/>
      <c r="Q90" s="34">
        <v>0.18</v>
      </c>
      <c r="R90" s="26"/>
      <c r="S90" s="26"/>
      <c r="T90" s="26"/>
      <c r="U90" s="26"/>
      <c r="V90" s="26"/>
      <c r="W90" s="26"/>
    </row>
    <row r="91" spans="1:23" x14ac:dyDescent="0.25">
      <c r="A91" s="18">
        <v>35916</v>
      </c>
      <c r="B91" s="26"/>
      <c r="C91" s="26"/>
      <c r="D91" s="26"/>
      <c r="E91" s="26"/>
      <c r="F91" s="32">
        <v>7.4999999999999997E-3</v>
      </c>
      <c r="G91" s="25">
        <v>7.4999999999999997E-3</v>
      </c>
      <c r="H91" s="33">
        <v>0.06</v>
      </c>
      <c r="I91" s="26"/>
      <c r="J91" s="26"/>
      <c r="K91" s="26"/>
      <c r="L91" s="26"/>
      <c r="M91" s="26"/>
      <c r="N91" s="26"/>
      <c r="O91" s="26"/>
      <c r="P91" s="26"/>
      <c r="Q91" s="34">
        <v>0.18</v>
      </c>
      <c r="R91" s="26"/>
      <c r="S91" s="26"/>
      <c r="T91" s="26"/>
      <c r="U91" s="26"/>
      <c r="V91" s="26"/>
      <c r="W91" s="26"/>
    </row>
    <row r="92" spans="1:23" x14ac:dyDescent="0.25">
      <c r="A92" s="18">
        <v>35947</v>
      </c>
      <c r="B92" s="26"/>
      <c r="C92" s="26"/>
      <c r="D92" s="26"/>
      <c r="E92" s="26"/>
      <c r="F92" s="32">
        <v>7.4999999999999997E-3</v>
      </c>
      <c r="G92" s="25">
        <v>7.4999999999999997E-3</v>
      </c>
      <c r="H92" s="33">
        <v>0.06</v>
      </c>
      <c r="I92" s="26"/>
      <c r="J92" s="26"/>
      <c r="K92" s="26"/>
      <c r="L92" s="26"/>
      <c r="M92" s="26"/>
      <c r="N92" s="26"/>
      <c r="O92" s="26"/>
      <c r="P92" s="26"/>
      <c r="Q92" s="34">
        <v>0.18</v>
      </c>
      <c r="R92" s="26"/>
      <c r="S92" s="26"/>
      <c r="T92" s="26"/>
      <c r="U92" s="26"/>
      <c r="V92" s="26"/>
      <c r="W92" s="26"/>
    </row>
    <row r="93" spans="1:23" x14ac:dyDescent="0.25">
      <c r="A93" s="18">
        <v>35977</v>
      </c>
      <c r="B93" s="26"/>
      <c r="C93" s="26"/>
      <c r="D93" s="26"/>
      <c r="E93" s="26"/>
      <c r="F93" s="32">
        <v>7.4999999999999997E-3</v>
      </c>
      <c r="G93" s="25">
        <v>7.4999999999999997E-3</v>
      </c>
      <c r="H93" s="33">
        <v>0.06</v>
      </c>
      <c r="I93" s="26"/>
      <c r="J93" s="26"/>
      <c r="K93" s="26"/>
      <c r="L93" s="26"/>
      <c r="M93" s="26"/>
      <c r="N93" s="26"/>
      <c r="O93" s="26"/>
      <c r="P93" s="26"/>
      <c r="Q93" s="34">
        <v>0.18</v>
      </c>
      <c r="R93" s="26"/>
      <c r="S93" s="26"/>
      <c r="T93" s="26"/>
      <c r="U93" s="26"/>
      <c r="V93" s="26"/>
      <c r="W93" s="26"/>
    </row>
    <row r="94" spans="1:23" x14ac:dyDescent="0.25">
      <c r="A94" s="18">
        <v>36008</v>
      </c>
      <c r="B94" s="26"/>
      <c r="C94" s="26"/>
      <c r="D94" s="26"/>
      <c r="E94" s="26"/>
      <c r="F94" s="32">
        <v>7.4999999999999997E-3</v>
      </c>
      <c r="G94" s="25">
        <v>7.4999999999999997E-3</v>
      </c>
      <c r="H94" s="33">
        <v>0.06</v>
      </c>
      <c r="I94" s="26"/>
      <c r="J94" s="26"/>
      <c r="K94" s="26"/>
      <c r="L94" s="26"/>
      <c r="M94" s="26"/>
      <c r="N94" s="26"/>
      <c r="O94" s="26"/>
      <c r="P94" s="26"/>
      <c r="Q94" s="34">
        <v>0.18</v>
      </c>
      <c r="R94" s="26"/>
      <c r="S94" s="26"/>
      <c r="T94" s="26"/>
      <c r="U94" s="26"/>
      <c r="V94" s="26"/>
      <c r="W94" s="26"/>
    </row>
    <row r="95" spans="1:23" x14ac:dyDescent="0.25">
      <c r="A95" s="18">
        <v>36039</v>
      </c>
      <c r="B95" s="26"/>
      <c r="C95" s="26"/>
      <c r="D95" s="26"/>
      <c r="E95" s="26"/>
      <c r="F95" s="32">
        <v>7.4999999999999997E-3</v>
      </c>
      <c r="G95" s="25">
        <v>7.4999999999999997E-3</v>
      </c>
      <c r="H95" s="33">
        <v>0.06</v>
      </c>
      <c r="I95" s="26"/>
      <c r="J95" s="26"/>
      <c r="K95" s="26"/>
      <c r="L95" s="26"/>
      <c r="M95" s="26"/>
      <c r="N95" s="26"/>
      <c r="O95" s="26"/>
      <c r="P95" s="26"/>
      <c r="Q95" s="34">
        <v>0.18</v>
      </c>
      <c r="R95" s="26"/>
      <c r="S95" s="26"/>
      <c r="T95" s="26"/>
      <c r="U95" s="26"/>
      <c r="V95" s="26"/>
      <c r="W95" s="26"/>
    </row>
    <row r="96" spans="1:23" x14ac:dyDescent="0.25">
      <c r="A96" s="18">
        <v>36069</v>
      </c>
      <c r="B96" s="26"/>
      <c r="C96" s="26"/>
      <c r="D96" s="26"/>
      <c r="E96" s="26"/>
      <c r="F96" s="32">
        <v>7.4999999999999997E-3</v>
      </c>
      <c r="G96" s="25">
        <v>7.4999999999999997E-3</v>
      </c>
      <c r="H96" s="33">
        <v>0.06</v>
      </c>
      <c r="I96" s="26"/>
      <c r="J96" s="26"/>
      <c r="K96" s="26"/>
      <c r="L96" s="26"/>
      <c r="M96" s="26"/>
      <c r="N96" s="26"/>
      <c r="O96" s="26"/>
      <c r="P96" s="26"/>
      <c r="Q96" s="34">
        <v>0.18</v>
      </c>
      <c r="R96" s="26"/>
      <c r="S96" s="26"/>
      <c r="T96" s="26"/>
      <c r="U96" s="26"/>
      <c r="V96" s="26"/>
      <c r="W96" s="26"/>
    </row>
    <row r="97" spans="1:23" x14ac:dyDescent="0.25">
      <c r="A97" s="18">
        <v>36100</v>
      </c>
      <c r="B97" s="26"/>
      <c r="C97" s="26"/>
      <c r="D97" s="26"/>
      <c r="E97" s="26"/>
      <c r="F97" s="32">
        <v>7.4999999999999997E-3</v>
      </c>
      <c r="G97" s="25">
        <v>7.4999999999999997E-3</v>
      </c>
      <c r="H97" s="33">
        <v>0.06</v>
      </c>
      <c r="I97" s="26"/>
      <c r="J97" s="26"/>
      <c r="K97" s="26"/>
      <c r="L97" s="26"/>
      <c r="M97" s="26"/>
      <c r="N97" s="26"/>
      <c r="O97" s="26"/>
      <c r="P97" s="26"/>
      <c r="Q97" s="34">
        <v>0.18</v>
      </c>
      <c r="R97" s="26"/>
      <c r="S97" s="26"/>
      <c r="T97" s="26"/>
      <c r="U97" s="26"/>
      <c r="V97" s="26"/>
      <c r="W97" s="26"/>
    </row>
    <row r="98" spans="1:23" x14ac:dyDescent="0.25">
      <c r="A98" s="18">
        <v>36130</v>
      </c>
      <c r="B98" s="26"/>
      <c r="C98" s="26"/>
      <c r="D98" s="26"/>
      <c r="E98" s="26"/>
      <c r="F98" s="32">
        <v>7.4999999999999997E-3</v>
      </c>
      <c r="G98" s="25">
        <v>7.4999999999999997E-3</v>
      </c>
      <c r="H98" s="33">
        <v>0.06</v>
      </c>
      <c r="I98" s="26"/>
      <c r="J98" s="26"/>
      <c r="K98" s="26"/>
      <c r="L98" s="26"/>
      <c r="M98" s="26"/>
      <c r="N98" s="26"/>
      <c r="O98" s="26"/>
      <c r="P98" s="26"/>
      <c r="Q98" s="34">
        <v>0.18</v>
      </c>
      <c r="R98" s="26"/>
      <c r="S98" s="26"/>
      <c r="T98" s="26"/>
      <c r="U98" s="26"/>
      <c r="V98" s="26"/>
      <c r="W98" s="26"/>
    </row>
    <row r="99" spans="1:23" x14ac:dyDescent="0.25">
      <c r="A99" s="18">
        <v>36161</v>
      </c>
      <c r="B99" s="26"/>
      <c r="C99" s="26"/>
      <c r="D99" s="26"/>
      <c r="E99" s="26"/>
      <c r="F99" s="32">
        <v>7.4999999999999997E-3</v>
      </c>
      <c r="G99" s="25">
        <v>7.4999999999999997E-3</v>
      </c>
      <c r="H99" s="33">
        <v>0.06</v>
      </c>
      <c r="I99" s="26"/>
      <c r="J99" s="26"/>
      <c r="K99" s="26"/>
      <c r="L99" s="26"/>
      <c r="M99" s="26"/>
      <c r="N99" s="26"/>
      <c r="O99" s="26"/>
      <c r="P99" s="26"/>
      <c r="Q99" s="34">
        <v>0.18</v>
      </c>
      <c r="R99" s="26"/>
      <c r="S99" s="26"/>
      <c r="T99" s="26"/>
      <c r="U99" s="26"/>
      <c r="V99" s="26"/>
      <c r="W99" s="26"/>
    </row>
    <row r="100" spans="1:23" x14ac:dyDescent="0.25">
      <c r="A100" s="18">
        <v>36192</v>
      </c>
      <c r="B100" s="26"/>
      <c r="C100" s="26"/>
      <c r="D100" s="26"/>
      <c r="E100" s="26"/>
      <c r="F100" s="32">
        <v>7.4999999999999997E-3</v>
      </c>
      <c r="G100" s="25">
        <v>7.4999999999999997E-3</v>
      </c>
      <c r="H100" s="33">
        <v>0.06</v>
      </c>
      <c r="I100" s="26"/>
      <c r="J100" s="26"/>
      <c r="K100" s="26"/>
      <c r="L100" s="26"/>
      <c r="M100" s="26"/>
      <c r="N100" s="26"/>
      <c r="O100" s="26"/>
      <c r="P100" s="26"/>
      <c r="Q100" s="34">
        <v>0.18</v>
      </c>
      <c r="R100" s="26"/>
      <c r="S100" s="26"/>
      <c r="T100" s="26"/>
      <c r="U100" s="26"/>
      <c r="V100" s="26"/>
      <c r="W100" s="26"/>
    </row>
    <row r="101" spans="1:23" x14ac:dyDescent="0.25">
      <c r="A101" s="18">
        <v>36220</v>
      </c>
      <c r="B101" s="26"/>
      <c r="C101" s="26"/>
      <c r="D101" s="26"/>
      <c r="E101" s="26"/>
      <c r="F101" s="32">
        <v>7.4999999999999997E-3</v>
      </c>
      <c r="G101" s="25">
        <v>7.4999999999999997E-3</v>
      </c>
      <c r="H101" s="33">
        <v>0.06</v>
      </c>
      <c r="I101" s="26"/>
      <c r="J101" s="26"/>
      <c r="K101" s="26"/>
      <c r="L101" s="26"/>
      <c r="M101" s="26"/>
      <c r="N101" s="26"/>
      <c r="O101" s="26"/>
      <c r="P101" s="26"/>
      <c r="Q101" s="34">
        <v>0.18</v>
      </c>
      <c r="R101" s="26"/>
      <c r="S101" s="26"/>
      <c r="T101" s="26"/>
      <c r="U101" s="26"/>
      <c r="V101" s="26"/>
      <c r="W101" s="26"/>
    </row>
    <row r="102" spans="1:23" x14ac:dyDescent="0.25">
      <c r="A102" s="18">
        <v>36251</v>
      </c>
      <c r="B102" s="26"/>
      <c r="C102" s="26"/>
      <c r="D102" s="26"/>
      <c r="E102" s="26"/>
      <c r="F102" s="32">
        <v>7.4999999999999997E-3</v>
      </c>
      <c r="G102" s="25">
        <v>7.4999999999999997E-3</v>
      </c>
      <c r="H102" s="33">
        <v>0.06</v>
      </c>
      <c r="I102" s="26"/>
      <c r="J102" s="26"/>
      <c r="K102" s="26"/>
      <c r="L102" s="26"/>
      <c r="M102" s="26"/>
      <c r="N102" s="26"/>
      <c r="O102" s="26"/>
      <c r="P102" s="26"/>
      <c r="Q102" s="34">
        <v>0.18</v>
      </c>
      <c r="R102" s="26"/>
      <c r="S102" s="26"/>
      <c r="T102" s="26"/>
      <c r="U102" s="26"/>
      <c r="V102" s="26"/>
      <c r="W102" s="26"/>
    </row>
    <row r="103" spans="1:23" x14ac:dyDescent="0.25">
      <c r="A103" s="18">
        <v>36281</v>
      </c>
      <c r="B103" s="26"/>
      <c r="C103" s="26"/>
      <c r="D103" s="26"/>
      <c r="E103" s="26"/>
      <c r="F103" s="32">
        <v>7.4999999999999997E-3</v>
      </c>
      <c r="G103" s="25">
        <v>7.4999999999999997E-3</v>
      </c>
      <c r="H103" s="33">
        <v>0.06</v>
      </c>
      <c r="I103" s="26"/>
      <c r="J103" s="26"/>
      <c r="K103" s="26"/>
      <c r="L103" s="26"/>
      <c r="M103" s="26"/>
      <c r="N103" s="26"/>
      <c r="O103" s="26"/>
      <c r="P103" s="26"/>
      <c r="Q103" s="34">
        <v>0.18</v>
      </c>
      <c r="R103" s="26"/>
      <c r="S103" s="26"/>
      <c r="T103" s="26"/>
      <c r="U103" s="26"/>
      <c r="V103" s="26"/>
      <c r="W103" s="26"/>
    </row>
    <row r="104" spans="1:23" x14ac:dyDescent="0.25">
      <c r="A104" s="18">
        <v>36312</v>
      </c>
      <c r="B104" s="26"/>
      <c r="C104" s="26"/>
      <c r="D104" s="26"/>
      <c r="E104" s="26"/>
      <c r="F104" s="32">
        <v>7.4999999999999997E-3</v>
      </c>
      <c r="G104" s="25">
        <v>7.4999999999999997E-3</v>
      </c>
      <c r="H104" s="33">
        <v>0.06</v>
      </c>
      <c r="I104" s="26"/>
      <c r="J104" s="26"/>
      <c r="K104" s="26"/>
      <c r="L104" s="26"/>
      <c r="M104" s="26"/>
      <c r="N104" s="26"/>
      <c r="O104" s="26"/>
      <c r="P104" s="26"/>
      <c r="Q104" s="34">
        <v>0.18</v>
      </c>
      <c r="R104" s="26"/>
      <c r="S104" s="26"/>
      <c r="T104" s="26"/>
      <c r="U104" s="26"/>
      <c r="V104" s="26"/>
      <c r="W104" s="26"/>
    </row>
    <row r="105" spans="1:23" x14ac:dyDescent="0.25">
      <c r="A105" s="18">
        <v>36342</v>
      </c>
      <c r="B105" s="26"/>
      <c r="C105" s="26"/>
      <c r="D105" s="26"/>
      <c r="E105" s="26"/>
      <c r="F105" s="32">
        <v>7.4999999999999997E-3</v>
      </c>
      <c r="G105" s="25">
        <v>7.4999999999999997E-3</v>
      </c>
      <c r="H105" s="33">
        <v>0.06</v>
      </c>
      <c r="I105" s="26"/>
      <c r="J105" s="26"/>
      <c r="K105" s="26"/>
      <c r="L105" s="26"/>
      <c r="M105" s="26"/>
      <c r="N105" s="26"/>
      <c r="O105" s="26"/>
      <c r="P105" s="26"/>
      <c r="Q105" s="34">
        <v>0.18</v>
      </c>
      <c r="R105" s="26"/>
      <c r="S105" s="26"/>
      <c r="T105" s="26"/>
      <c r="U105" s="26"/>
      <c r="V105" s="26"/>
      <c r="W105" s="26"/>
    </row>
    <row r="106" spans="1:23" x14ac:dyDescent="0.25">
      <c r="A106" s="18">
        <v>36373</v>
      </c>
      <c r="B106" s="26"/>
      <c r="C106" s="26"/>
      <c r="D106" s="26"/>
      <c r="E106" s="26"/>
      <c r="F106" s="32">
        <v>7.4999999999999997E-3</v>
      </c>
      <c r="G106" s="25">
        <v>7.4999999999999997E-3</v>
      </c>
      <c r="H106" s="33">
        <v>0.06</v>
      </c>
      <c r="I106" s="26"/>
      <c r="J106" s="26"/>
      <c r="K106" s="26"/>
      <c r="L106" s="26"/>
      <c r="M106" s="26"/>
      <c r="N106" s="26"/>
      <c r="O106" s="26"/>
      <c r="P106" s="26"/>
      <c r="Q106" s="34">
        <v>0.18</v>
      </c>
      <c r="R106" s="26"/>
      <c r="S106" s="26"/>
      <c r="T106" s="26"/>
      <c r="U106" s="26"/>
      <c r="V106" s="26"/>
      <c r="W106" s="26"/>
    </row>
    <row r="107" spans="1:23" x14ac:dyDescent="0.25">
      <c r="A107" s="18">
        <v>36404</v>
      </c>
      <c r="B107" s="26"/>
      <c r="C107" s="26"/>
      <c r="D107" s="26"/>
      <c r="E107" s="26"/>
      <c r="F107" s="32">
        <v>7.4999999999999997E-3</v>
      </c>
      <c r="G107" s="25">
        <v>7.4999999999999997E-3</v>
      </c>
      <c r="H107" s="33">
        <v>0.06</v>
      </c>
      <c r="I107" s="26"/>
      <c r="J107" s="26"/>
      <c r="K107" s="26"/>
      <c r="L107" s="26"/>
      <c r="M107" s="26"/>
      <c r="N107" s="26"/>
      <c r="O107" s="26"/>
      <c r="P107" s="26"/>
      <c r="Q107" s="34">
        <v>0.18</v>
      </c>
      <c r="R107" s="26"/>
      <c r="S107" s="26"/>
      <c r="T107" s="26"/>
      <c r="U107" s="26"/>
      <c r="V107" s="26"/>
      <c r="W107" s="26"/>
    </row>
    <row r="108" spans="1:23" x14ac:dyDescent="0.25">
      <c r="A108" s="18">
        <v>36434</v>
      </c>
      <c r="B108" s="26"/>
      <c r="C108" s="26"/>
      <c r="D108" s="26"/>
      <c r="E108" s="26"/>
      <c r="F108" s="32">
        <v>7.4999999999999997E-3</v>
      </c>
      <c r="G108" s="25">
        <v>7.4999999999999997E-3</v>
      </c>
      <c r="H108" s="33">
        <v>0.06</v>
      </c>
      <c r="I108" s="26"/>
      <c r="J108" s="26"/>
      <c r="K108" s="26"/>
      <c r="L108" s="26"/>
      <c r="M108" s="26"/>
      <c r="N108" s="26"/>
      <c r="O108" s="26"/>
      <c r="P108" s="26"/>
      <c r="Q108" s="34">
        <v>0.18</v>
      </c>
      <c r="R108" s="26"/>
      <c r="S108" s="26"/>
      <c r="T108" s="26"/>
      <c r="U108" s="26"/>
      <c r="V108" s="26"/>
      <c r="W108" s="26"/>
    </row>
    <row r="109" spans="1:23" x14ac:dyDescent="0.25">
      <c r="A109" s="18">
        <v>36465</v>
      </c>
      <c r="B109" s="26"/>
      <c r="C109" s="26"/>
      <c r="D109" s="26"/>
      <c r="E109" s="26"/>
      <c r="F109" s="32">
        <v>7.4999999999999997E-3</v>
      </c>
      <c r="G109" s="25">
        <v>7.4999999999999997E-3</v>
      </c>
      <c r="H109" s="33">
        <v>0.06</v>
      </c>
      <c r="I109" s="26"/>
      <c r="J109" s="26"/>
      <c r="K109" s="26"/>
      <c r="L109" s="26"/>
      <c r="M109" s="26"/>
      <c r="N109" s="26"/>
      <c r="O109" s="26"/>
      <c r="P109" s="26"/>
      <c r="Q109" s="34">
        <v>0.18</v>
      </c>
      <c r="R109" s="26"/>
      <c r="S109" s="26"/>
      <c r="T109" s="26"/>
      <c r="U109" s="26"/>
      <c r="V109" s="26"/>
      <c r="W109" s="26"/>
    </row>
    <row r="110" spans="1:23" x14ac:dyDescent="0.25">
      <c r="A110" s="18">
        <v>36495</v>
      </c>
      <c r="B110" s="26"/>
      <c r="C110" s="26"/>
      <c r="D110" s="26"/>
      <c r="E110" s="26"/>
      <c r="F110" s="32">
        <v>7.4999999999999997E-3</v>
      </c>
      <c r="G110" s="25">
        <v>7.4999999999999997E-3</v>
      </c>
      <c r="H110" s="33">
        <v>0.06</v>
      </c>
      <c r="I110" s="26"/>
      <c r="J110" s="26"/>
      <c r="K110" s="26"/>
      <c r="L110" s="26"/>
      <c r="M110" s="26"/>
      <c r="N110" s="26"/>
      <c r="O110" s="26"/>
      <c r="P110" s="26"/>
      <c r="Q110" s="34">
        <v>0.18</v>
      </c>
      <c r="R110" s="26"/>
      <c r="S110" s="26"/>
      <c r="T110" s="26"/>
      <c r="U110" s="26"/>
      <c r="V110" s="26"/>
      <c r="W110" s="26"/>
    </row>
    <row r="111" spans="1:23" x14ac:dyDescent="0.25">
      <c r="A111" s="18">
        <v>36526</v>
      </c>
      <c r="B111" s="26"/>
      <c r="C111" s="26"/>
      <c r="D111" s="26"/>
      <c r="E111" s="26"/>
      <c r="F111" s="32">
        <v>7.4999999999999997E-3</v>
      </c>
      <c r="G111" s="25">
        <v>7.4999999999999997E-3</v>
      </c>
      <c r="H111" s="33">
        <v>0.06</v>
      </c>
      <c r="I111" s="26"/>
      <c r="J111" s="26"/>
      <c r="K111" s="26"/>
      <c r="L111" s="26"/>
      <c r="M111" s="26"/>
      <c r="N111" s="26"/>
      <c r="O111" s="26"/>
      <c r="P111" s="26"/>
      <c r="Q111" s="34">
        <v>0.18</v>
      </c>
      <c r="R111" s="26"/>
      <c r="S111" s="26"/>
      <c r="T111" s="26"/>
      <c r="U111" s="26"/>
      <c r="V111" s="26"/>
      <c r="W111" s="26"/>
    </row>
    <row r="112" spans="1:23" x14ac:dyDescent="0.25">
      <c r="A112" s="18">
        <v>36557</v>
      </c>
      <c r="B112" s="26"/>
      <c r="C112" s="26"/>
      <c r="D112" s="26"/>
      <c r="E112" s="26"/>
      <c r="F112" s="32">
        <v>7.4999999999999997E-3</v>
      </c>
      <c r="G112" s="25">
        <v>7.4999999999999997E-3</v>
      </c>
      <c r="H112" s="33">
        <v>0.06</v>
      </c>
      <c r="I112" s="26"/>
      <c r="J112" s="26"/>
      <c r="K112" s="26"/>
      <c r="L112" s="26"/>
      <c r="M112" s="26"/>
      <c r="N112" s="26"/>
      <c r="O112" s="26"/>
      <c r="P112" s="26"/>
      <c r="Q112" s="34">
        <v>0.18</v>
      </c>
      <c r="R112" s="26"/>
      <c r="S112" s="26"/>
      <c r="T112" s="26"/>
      <c r="U112" s="26"/>
      <c r="V112" s="26"/>
      <c r="W112" s="26"/>
    </row>
    <row r="113" spans="1:23" x14ac:dyDescent="0.25">
      <c r="A113" s="18">
        <v>36586</v>
      </c>
      <c r="B113" s="26"/>
      <c r="C113" s="26"/>
      <c r="D113" s="26"/>
      <c r="E113" s="26"/>
      <c r="F113" s="32">
        <v>7.4999999999999997E-3</v>
      </c>
      <c r="G113" s="25">
        <v>7.4999999999999997E-3</v>
      </c>
      <c r="H113" s="33">
        <v>0.06</v>
      </c>
      <c r="I113" s="26"/>
      <c r="J113" s="26"/>
      <c r="K113" s="26"/>
      <c r="L113" s="26"/>
      <c r="M113" s="26"/>
      <c r="N113" s="26"/>
      <c r="O113" s="26"/>
      <c r="P113" s="26"/>
      <c r="Q113" s="34">
        <v>0.18</v>
      </c>
      <c r="R113" s="26"/>
      <c r="S113" s="26"/>
      <c r="T113" s="26"/>
      <c r="U113" s="26"/>
      <c r="V113" s="26"/>
      <c r="W113" s="26"/>
    </row>
    <row r="114" spans="1:23" x14ac:dyDescent="0.25">
      <c r="A114" s="18">
        <v>36617</v>
      </c>
      <c r="B114" s="26"/>
      <c r="C114" s="26"/>
      <c r="D114" s="26"/>
      <c r="E114" s="26"/>
      <c r="F114" s="32">
        <v>7.4999999999999997E-3</v>
      </c>
      <c r="G114" s="25">
        <v>7.4999999999999997E-3</v>
      </c>
      <c r="H114" s="33">
        <v>0.06</v>
      </c>
      <c r="I114" s="26"/>
      <c r="J114" s="26"/>
      <c r="K114" s="26"/>
      <c r="L114" s="26"/>
      <c r="M114" s="26"/>
      <c r="N114" s="26"/>
      <c r="O114" s="26"/>
      <c r="P114" s="26"/>
      <c r="Q114" s="34">
        <v>0.18</v>
      </c>
      <c r="R114" s="26"/>
      <c r="S114" s="26"/>
      <c r="T114" s="26"/>
      <c r="U114" s="26"/>
      <c r="V114" s="26"/>
      <c r="W114" s="26"/>
    </row>
    <row r="115" spans="1:23" x14ac:dyDescent="0.25">
      <c r="A115" s="18">
        <v>36647</v>
      </c>
      <c r="B115" s="26"/>
      <c r="C115" s="26"/>
      <c r="D115" s="26"/>
      <c r="E115" s="26"/>
      <c r="F115" s="32">
        <v>7.4999999999999997E-3</v>
      </c>
      <c r="G115" s="25">
        <v>7.4999999999999997E-3</v>
      </c>
      <c r="H115" s="33">
        <v>0.06</v>
      </c>
      <c r="I115" s="26"/>
      <c r="J115" s="26"/>
      <c r="K115" s="26"/>
      <c r="L115" s="26"/>
      <c r="M115" s="26"/>
      <c r="N115" s="26"/>
      <c r="O115" s="26"/>
      <c r="P115" s="26"/>
      <c r="Q115" s="34">
        <v>0.18</v>
      </c>
      <c r="R115" s="26"/>
      <c r="S115" s="26"/>
      <c r="T115" s="26"/>
      <c r="U115" s="26"/>
      <c r="V115" s="26"/>
      <c r="W115" s="26"/>
    </row>
    <row r="116" spans="1:23" x14ac:dyDescent="0.25">
      <c r="A116" s="18">
        <v>36678</v>
      </c>
      <c r="B116" s="26"/>
      <c r="C116" s="26"/>
      <c r="D116" s="26"/>
      <c r="E116" s="26"/>
      <c r="F116" s="32">
        <v>7.4999999999999997E-3</v>
      </c>
      <c r="G116" s="25">
        <v>7.4999999999999997E-3</v>
      </c>
      <c r="H116" s="33">
        <v>0.06</v>
      </c>
      <c r="I116" s="26"/>
      <c r="J116" s="26"/>
      <c r="K116" s="26"/>
      <c r="L116" s="26"/>
      <c r="M116" s="26"/>
      <c r="N116" s="26"/>
      <c r="O116" s="26"/>
      <c r="P116" s="26"/>
      <c r="Q116" s="34">
        <v>0.18</v>
      </c>
      <c r="R116" s="26"/>
      <c r="S116" s="26"/>
      <c r="T116" s="26"/>
      <c r="U116" s="26"/>
      <c r="V116" s="26"/>
      <c r="W116" s="26"/>
    </row>
    <row r="117" spans="1:23" x14ac:dyDescent="0.25">
      <c r="A117" s="18">
        <v>36708</v>
      </c>
      <c r="B117" s="26"/>
      <c r="C117" s="26"/>
      <c r="D117" s="26"/>
      <c r="E117" s="26"/>
      <c r="F117" s="32">
        <v>7.4999999999999997E-3</v>
      </c>
      <c r="G117" s="25">
        <v>7.4999999999999997E-3</v>
      </c>
      <c r="H117" s="33">
        <v>0.06</v>
      </c>
      <c r="I117" s="26"/>
      <c r="J117" s="26"/>
      <c r="K117" s="26"/>
      <c r="L117" s="26"/>
      <c r="M117" s="26"/>
      <c r="N117" s="26"/>
      <c r="O117" s="26"/>
      <c r="P117" s="26"/>
      <c r="Q117" s="34">
        <v>0.18</v>
      </c>
      <c r="R117" s="26"/>
      <c r="S117" s="26"/>
      <c r="T117" s="26"/>
      <c r="U117" s="26"/>
      <c r="V117" s="26"/>
      <c r="W117" s="26"/>
    </row>
    <row r="118" spans="1:23" x14ac:dyDescent="0.25">
      <c r="A118" s="18">
        <v>36739</v>
      </c>
      <c r="B118" s="26"/>
      <c r="C118" s="26"/>
      <c r="D118" s="26"/>
      <c r="E118" s="26"/>
      <c r="F118" s="32">
        <v>7.4999999999999997E-3</v>
      </c>
      <c r="G118" s="25">
        <v>7.4999999999999997E-3</v>
      </c>
      <c r="H118" s="33">
        <v>0.06</v>
      </c>
      <c r="I118" s="26"/>
      <c r="J118" s="26"/>
      <c r="K118" s="26"/>
      <c r="L118" s="26"/>
      <c r="M118" s="26"/>
      <c r="N118" s="26"/>
      <c r="O118" s="26"/>
      <c r="P118" s="26"/>
      <c r="Q118" s="34">
        <v>0.18</v>
      </c>
      <c r="R118" s="26"/>
      <c r="S118" s="26"/>
      <c r="T118" s="26"/>
      <c r="U118" s="26"/>
      <c r="V118" s="26"/>
      <c r="W118" s="26"/>
    </row>
    <row r="119" spans="1:23" x14ac:dyDescent="0.25">
      <c r="A119" s="18">
        <v>36770</v>
      </c>
      <c r="B119" s="26"/>
      <c r="C119" s="26"/>
      <c r="D119" s="26"/>
      <c r="E119" s="26"/>
      <c r="F119" s="32">
        <v>7.4999999999999997E-3</v>
      </c>
      <c r="G119" s="25">
        <v>7.4999999999999997E-3</v>
      </c>
      <c r="H119" s="33">
        <v>0.06</v>
      </c>
      <c r="I119" s="26"/>
      <c r="J119" s="26"/>
      <c r="K119" s="26"/>
      <c r="L119" s="26"/>
      <c r="M119" s="26"/>
      <c r="N119" s="26"/>
      <c r="O119" s="26"/>
      <c r="P119" s="26"/>
      <c r="Q119" s="34">
        <v>0.18</v>
      </c>
      <c r="R119" s="26"/>
      <c r="S119" s="26"/>
      <c r="T119" s="26"/>
      <c r="U119" s="26"/>
      <c r="V119" s="26"/>
      <c r="W119" s="26"/>
    </row>
    <row r="120" spans="1:23" x14ac:dyDescent="0.25">
      <c r="A120" s="18">
        <v>36800</v>
      </c>
      <c r="B120" s="26"/>
      <c r="C120" s="26"/>
      <c r="D120" s="26"/>
      <c r="E120" s="26"/>
      <c r="F120" s="32">
        <v>7.4999999999999997E-3</v>
      </c>
      <c r="G120" s="25">
        <v>7.4999999999999997E-3</v>
      </c>
      <c r="H120" s="33">
        <v>0.06</v>
      </c>
      <c r="I120" s="26"/>
      <c r="J120" s="26"/>
      <c r="K120" s="26"/>
      <c r="L120" s="26"/>
      <c r="M120" s="26"/>
      <c r="N120" s="26"/>
      <c r="O120" s="26"/>
      <c r="P120" s="26"/>
      <c r="Q120" s="34">
        <v>0.18</v>
      </c>
      <c r="R120" s="26"/>
      <c r="S120" s="26"/>
      <c r="T120" s="26"/>
      <c r="U120" s="26"/>
      <c r="V120" s="26"/>
      <c r="W120" s="26"/>
    </row>
    <row r="121" spans="1:23" x14ac:dyDescent="0.25">
      <c r="A121" s="18">
        <v>36831</v>
      </c>
      <c r="B121" s="26"/>
      <c r="C121" s="26"/>
      <c r="D121" s="26"/>
      <c r="E121" s="26"/>
      <c r="F121" s="32">
        <v>7.4999999999999997E-3</v>
      </c>
      <c r="G121" s="25">
        <v>7.4999999999999997E-3</v>
      </c>
      <c r="H121" s="33">
        <v>0.06</v>
      </c>
      <c r="I121" s="26"/>
      <c r="J121" s="26"/>
      <c r="K121" s="26"/>
      <c r="L121" s="26"/>
      <c r="M121" s="26"/>
      <c r="N121" s="26"/>
      <c r="O121" s="26"/>
      <c r="P121" s="26"/>
      <c r="Q121" s="34">
        <v>0.18</v>
      </c>
      <c r="R121" s="26"/>
      <c r="S121" s="26"/>
      <c r="T121" s="26"/>
      <c r="U121" s="26"/>
      <c r="V121" s="26"/>
      <c r="W121" s="26"/>
    </row>
    <row r="122" spans="1:23" x14ac:dyDescent="0.25">
      <c r="A122" s="18">
        <v>36861</v>
      </c>
      <c r="B122" s="26"/>
      <c r="C122" s="26"/>
      <c r="D122" s="26"/>
      <c r="E122" s="26"/>
      <c r="F122" s="32">
        <v>7.4999999999999997E-3</v>
      </c>
      <c r="G122" s="25">
        <v>7.4999999999999997E-3</v>
      </c>
      <c r="H122" s="33">
        <v>0.06</v>
      </c>
      <c r="I122" s="26"/>
      <c r="J122" s="26"/>
      <c r="K122" s="26"/>
      <c r="L122" s="26"/>
      <c r="M122" s="26"/>
      <c r="N122" s="26"/>
      <c r="O122" s="26"/>
      <c r="P122" s="26"/>
      <c r="Q122" s="34">
        <v>0.18</v>
      </c>
      <c r="R122" s="26"/>
      <c r="S122" s="26"/>
      <c r="T122" s="26"/>
      <c r="U122" s="26"/>
      <c r="V122" s="26"/>
      <c r="W122" s="26"/>
    </row>
    <row r="123" spans="1:23" x14ac:dyDescent="0.25">
      <c r="A123" s="18">
        <v>36892</v>
      </c>
      <c r="B123" s="26"/>
      <c r="C123" s="26"/>
      <c r="D123" s="26"/>
      <c r="E123" s="26"/>
      <c r="F123" s="32">
        <v>7.4999999999999997E-3</v>
      </c>
      <c r="G123" s="25">
        <v>7.4999999999999997E-3</v>
      </c>
      <c r="H123" s="33">
        <v>0.06</v>
      </c>
      <c r="I123" s="26"/>
      <c r="J123" s="26"/>
      <c r="K123" s="26"/>
      <c r="L123" s="26"/>
      <c r="M123" s="26"/>
      <c r="N123" s="26"/>
      <c r="O123" s="26"/>
      <c r="P123" s="26"/>
      <c r="Q123" s="34">
        <v>0.18</v>
      </c>
      <c r="R123" s="26"/>
      <c r="S123" s="26"/>
      <c r="T123" s="26"/>
      <c r="U123" s="26"/>
      <c r="V123" s="26"/>
      <c r="W123" s="26"/>
    </row>
    <row r="124" spans="1:23" x14ac:dyDescent="0.25">
      <c r="A124" s="18">
        <v>36923</v>
      </c>
      <c r="B124" s="26"/>
      <c r="C124" s="26"/>
      <c r="D124" s="26"/>
      <c r="E124" s="26"/>
      <c r="F124" s="32">
        <v>7.4999999999999997E-3</v>
      </c>
      <c r="G124" s="25">
        <v>7.4999999999999997E-3</v>
      </c>
      <c r="H124" s="33">
        <v>0.06</v>
      </c>
      <c r="I124" s="26"/>
      <c r="J124" s="26"/>
      <c r="K124" s="26"/>
      <c r="L124" s="26"/>
      <c r="M124" s="26"/>
      <c r="N124" s="26"/>
      <c r="O124" s="26"/>
      <c r="P124" s="26"/>
      <c r="Q124" s="34">
        <v>0.18</v>
      </c>
      <c r="R124" s="26"/>
      <c r="S124" s="26"/>
      <c r="T124" s="26"/>
      <c r="U124" s="26"/>
      <c r="V124" s="26"/>
      <c r="W124" s="26"/>
    </row>
    <row r="125" spans="1:23" x14ac:dyDescent="0.25">
      <c r="A125" s="18">
        <v>36951</v>
      </c>
      <c r="B125" s="26"/>
      <c r="C125" s="26"/>
      <c r="D125" s="26"/>
      <c r="E125" s="26"/>
      <c r="F125" s="32">
        <v>7.4999999999999997E-3</v>
      </c>
      <c r="G125" s="25">
        <v>7.4999999999999997E-3</v>
      </c>
      <c r="H125" s="33">
        <v>0.06</v>
      </c>
      <c r="I125" s="26"/>
      <c r="J125" s="26"/>
      <c r="K125" s="26"/>
      <c r="L125" s="26"/>
      <c r="M125" s="26"/>
      <c r="N125" s="26"/>
      <c r="O125" s="26"/>
      <c r="P125" s="26"/>
      <c r="Q125" s="34">
        <v>0.18</v>
      </c>
      <c r="R125" s="26"/>
      <c r="S125" s="26"/>
      <c r="T125" s="26"/>
      <c r="U125" s="26"/>
      <c r="V125" s="26"/>
      <c r="W125" s="26"/>
    </row>
    <row r="126" spans="1:23" x14ac:dyDescent="0.25">
      <c r="A126" s="18">
        <v>36982</v>
      </c>
      <c r="B126" s="26"/>
      <c r="C126" s="26"/>
      <c r="D126" s="26"/>
      <c r="E126" s="26"/>
      <c r="F126" s="32">
        <v>7.4999999999999997E-3</v>
      </c>
      <c r="G126" s="25">
        <v>7.4999999999999997E-3</v>
      </c>
      <c r="H126" s="33">
        <v>0.06</v>
      </c>
      <c r="I126" s="26"/>
      <c r="J126" s="26"/>
      <c r="K126" s="26"/>
      <c r="L126" s="26"/>
      <c r="M126" s="26"/>
      <c r="N126" s="26"/>
      <c r="O126" s="26"/>
      <c r="P126" s="26"/>
      <c r="Q126" s="34">
        <v>0.18</v>
      </c>
      <c r="R126" s="26"/>
      <c r="S126" s="26"/>
      <c r="T126" s="26"/>
      <c r="U126" s="26"/>
      <c r="V126" s="26"/>
      <c r="W126" s="26"/>
    </row>
    <row r="127" spans="1:23" x14ac:dyDescent="0.25">
      <c r="A127" s="18">
        <v>37012</v>
      </c>
      <c r="B127" s="26"/>
      <c r="C127" s="26"/>
      <c r="D127" s="26"/>
      <c r="E127" s="26"/>
      <c r="F127" s="32">
        <v>7.4999999999999997E-3</v>
      </c>
      <c r="G127" s="25">
        <v>7.4999999999999997E-3</v>
      </c>
      <c r="H127" s="33">
        <v>0.06</v>
      </c>
      <c r="I127" s="26"/>
      <c r="J127" s="26"/>
      <c r="K127" s="26"/>
      <c r="L127" s="26"/>
      <c r="M127" s="26"/>
      <c r="N127" s="26"/>
      <c r="O127" s="26"/>
      <c r="P127" s="26"/>
      <c r="Q127" s="34">
        <v>0.18</v>
      </c>
      <c r="R127" s="26"/>
      <c r="S127" s="26"/>
      <c r="T127" s="26"/>
      <c r="U127" s="26"/>
      <c r="V127" s="26"/>
      <c r="W127" s="26"/>
    </row>
    <row r="128" spans="1:23" x14ac:dyDescent="0.25">
      <c r="A128" s="18">
        <v>37043</v>
      </c>
      <c r="B128" s="26"/>
      <c r="C128" s="26"/>
      <c r="D128" s="26"/>
      <c r="E128" s="26"/>
      <c r="F128" s="32">
        <v>7.4999999999999997E-3</v>
      </c>
      <c r="G128" s="25">
        <v>7.4999999999999997E-3</v>
      </c>
      <c r="H128" s="33">
        <v>0.06</v>
      </c>
      <c r="I128" s="26"/>
      <c r="J128" s="26"/>
      <c r="K128" s="26"/>
      <c r="L128" s="26"/>
      <c r="M128" s="26"/>
      <c r="N128" s="26"/>
      <c r="O128" s="26"/>
      <c r="P128" s="26"/>
      <c r="Q128" s="34">
        <v>0.18</v>
      </c>
      <c r="R128" s="26"/>
      <c r="S128" s="26"/>
      <c r="T128" s="26"/>
      <c r="U128" s="26"/>
      <c r="V128" s="26"/>
      <c r="W128" s="26"/>
    </row>
    <row r="129" spans="1:23" x14ac:dyDescent="0.25">
      <c r="A129" s="18">
        <v>37073</v>
      </c>
      <c r="B129" s="26"/>
      <c r="C129" s="26"/>
      <c r="D129" s="26"/>
      <c r="E129" s="26"/>
      <c r="F129" s="32">
        <v>7.4999999999999997E-3</v>
      </c>
      <c r="G129" s="25">
        <v>7.4999999999999997E-3</v>
      </c>
      <c r="H129" s="33">
        <v>0.06</v>
      </c>
      <c r="I129" s="26"/>
      <c r="J129" s="26"/>
      <c r="K129" s="26"/>
      <c r="L129" s="26"/>
      <c r="M129" s="26"/>
      <c r="N129" s="26"/>
      <c r="O129" s="26"/>
      <c r="P129" s="26"/>
      <c r="Q129" s="34">
        <v>0.18</v>
      </c>
      <c r="R129" s="26"/>
      <c r="S129" s="26"/>
      <c r="T129" s="26"/>
      <c r="U129" s="26"/>
      <c r="V129" s="26"/>
      <c r="W129" s="26"/>
    </row>
    <row r="130" spans="1:23" x14ac:dyDescent="0.25">
      <c r="A130" s="18">
        <v>37104</v>
      </c>
      <c r="B130" s="26"/>
      <c r="C130" s="26"/>
      <c r="D130" s="26"/>
      <c r="E130" s="26"/>
      <c r="F130" s="32">
        <v>7.4999999999999997E-3</v>
      </c>
      <c r="G130" s="25">
        <v>7.4999999999999997E-3</v>
      </c>
      <c r="H130" s="33">
        <v>0.06</v>
      </c>
      <c r="I130" s="26"/>
      <c r="J130" s="26"/>
      <c r="K130" s="26"/>
      <c r="L130" s="26"/>
      <c r="M130" s="26"/>
      <c r="N130" s="26"/>
      <c r="O130" s="26"/>
      <c r="P130" s="26"/>
      <c r="Q130" s="34">
        <v>0.18</v>
      </c>
      <c r="R130" s="26"/>
      <c r="S130" s="26"/>
      <c r="T130" s="26"/>
      <c r="U130" s="26"/>
      <c r="V130" s="26"/>
      <c r="W130" s="26"/>
    </row>
    <row r="131" spans="1:23" x14ac:dyDescent="0.25">
      <c r="A131" s="18">
        <v>37135</v>
      </c>
      <c r="B131" s="26"/>
      <c r="C131" s="26"/>
      <c r="D131" s="26"/>
      <c r="E131" s="26"/>
      <c r="F131" s="32">
        <v>7.4999999999999997E-3</v>
      </c>
      <c r="G131" s="25">
        <v>7.4999999999999997E-3</v>
      </c>
      <c r="H131" s="33">
        <v>0.06</v>
      </c>
      <c r="I131" s="26"/>
      <c r="J131" s="26"/>
      <c r="K131" s="26"/>
      <c r="L131" s="26"/>
      <c r="M131" s="26"/>
      <c r="N131" s="26"/>
      <c r="O131" s="26"/>
      <c r="P131" s="26"/>
      <c r="Q131" s="34">
        <v>0.18</v>
      </c>
      <c r="R131" s="26"/>
      <c r="S131" s="26"/>
      <c r="T131" s="26"/>
      <c r="U131" s="26"/>
      <c r="V131" s="26"/>
      <c r="W131" s="26"/>
    </row>
    <row r="132" spans="1:23" x14ac:dyDescent="0.25">
      <c r="A132" s="18">
        <v>37165</v>
      </c>
      <c r="B132" s="26"/>
      <c r="C132" s="26"/>
      <c r="D132" s="26"/>
      <c r="E132" s="26"/>
      <c r="F132" s="32">
        <v>7.4999999999999997E-3</v>
      </c>
      <c r="G132" s="25">
        <v>7.4999999999999997E-3</v>
      </c>
      <c r="H132" s="33">
        <v>0.06</v>
      </c>
      <c r="I132" s="26"/>
      <c r="J132" s="26"/>
      <c r="K132" s="26"/>
      <c r="L132" s="26"/>
      <c r="M132" s="26"/>
      <c r="N132" s="26"/>
      <c r="O132" s="26"/>
      <c r="P132" s="26"/>
      <c r="Q132" s="34">
        <v>0.18</v>
      </c>
      <c r="R132" s="26"/>
      <c r="S132" s="26"/>
      <c r="T132" s="26"/>
      <c r="U132" s="26"/>
      <c r="V132" s="26"/>
      <c r="W132" s="26"/>
    </row>
    <row r="133" spans="1:23" x14ac:dyDescent="0.25">
      <c r="A133" s="18">
        <v>37196</v>
      </c>
      <c r="B133" s="26"/>
      <c r="C133" s="26"/>
      <c r="D133" s="26"/>
      <c r="E133" s="26"/>
      <c r="F133" s="32">
        <v>7.4999999999999997E-3</v>
      </c>
      <c r="G133" s="25">
        <v>7.4999999999999997E-3</v>
      </c>
      <c r="H133" s="33">
        <v>0.06</v>
      </c>
      <c r="I133" s="26"/>
      <c r="J133" s="26"/>
      <c r="K133" s="26"/>
      <c r="L133" s="26"/>
      <c r="M133" s="26"/>
      <c r="N133" s="26"/>
      <c r="O133" s="26"/>
      <c r="P133" s="26"/>
      <c r="Q133" s="34">
        <v>0.18</v>
      </c>
      <c r="R133" s="26"/>
      <c r="S133" s="26"/>
      <c r="T133" s="26"/>
      <c r="U133" s="26"/>
      <c r="V133" s="26"/>
      <c r="W133" s="26"/>
    </row>
    <row r="134" spans="1:23" x14ac:dyDescent="0.25">
      <c r="A134" s="18">
        <v>37226</v>
      </c>
      <c r="B134" s="26"/>
      <c r="C134" s="26"/>
      <c r="D134" s="26"/>
      <c r="E134" s="26"/>
      <c r="F134" s="32">
        <v>7.4999999999999997E-3</v>
      </c>
      <c r="G134" s="25">
        <v>7.4999999999999997E-3</v>
      </c>
      <c r="H134" s="33">
        <v>0.06</v>
      </c>
      <c r="I134" s="26"/>
      <c r="J134" s="26"/>
      <c r="K134" s="26"/>
      <c r="L134" s="26"/>
      <c r="M134" s="26"/>
      <c r="N134" s="26"/>
      <c r="O134" s="26"/>
      <c r="P134" s="26"/>
      <c r="Q134" s="34">
        <v>0.18</v>
      </c>
      <c r="R134" s="26"/>
      <c r="S134" s="26"/>
      <c r="T134" s="26"/>
      <c r="U134" s="26"/>
      <c r="V134" s="26"/>
      <c r="W134" s="26"/>
    </row>
    <row r="135" spans="1:23" x14ac:dyDescent="0.25">
      <c r="A135" s="18">
        <v>37257</v>
      </c>
      <c r="B135" s="26"/>
      <c r="C135" s="26"/>
      <c r="D135" s="26"/>
      <c r="E135" s="26"/>
      <c r="F135" s="32">
        <v>7.4999999999999997E-3</v>
      </c>
      <c r="G135" s="25">
        <v>7.4999999999999997E-3</v>
      </c>
      <c r="H135" s="33">
        <v>0.06</v>
      </c>
      <c r="I135" s="26"/>
      <c r="J135" s="26"/>
      <c r="K135" s="26"/>
      <c r="L135" s="26"/>
      <c r="M135" s="26"/>
      <c r="N135" s="26"/>
      <c r="O135" s="26"/>
      <c r="P135" s="26"/>
      <c r="Q135" s="34">
        <v>0.18</v>
      </c>
      <c r="R135" s="26"/>
      <c r="S135" s="26"/>
      <c r="T135" s="26"/>
      <c r="U135" s="26"/>
      <c r="V135" s="26"/>
      <c r="W135" s="26"/>
    </row>
    <row r="136" spans="1:23" x14ac:dyDescent="0.25">
      <c r="A136" s="18">
        <v>37288</v>
      </c>
      <c r="B136" s="26"/>
      <c r="C136" s="26"/>
      <c r="D136" s="26"/>
      <c r="E136" s="26"/>
      <c r="F136" s="32">
        <v>7.4999999999999997E-3</v>
      </c>
      <c r="G136" s="25">
        <v>7.4999999999999997E-3</v>
      </c>
      <c r="H136" s="33">
        <v>0.06</v>
      </c>
      <c r="I136" s="26"/>
      <c r="J136" s="26"/>
      <c r="K136" s="26"/>
      <c r="L136" s="26"/>
      <c r="M136" s="26"/>
      <c r="N136" s="26"/>
      <c r="O136" s="26"/>
      <c r="P136" s="26"/>
      <c r="Q136" s="34">
        <v>0.18</v>
      </c>
      <c r="R136" s="26"/>
      <c r="S136" s="26"/>
      <c r="T136" s="26"/>
      <c r="U136" s="26"/>
      <c r="V136" s="26"/>
      <c r="W136" s="26"/>
    </row>
    <row r="137" spans="1:23" x14ac:dyDescent="0.25">
      <c r="A137" s="18">
        <v>37316</v>
      </c>
      <c r="B137" s="26"/>
      <c r="C137" s="26"/>
      <c r="D137" s="26"/>
      <c r="E137" s="26"/>
      <c r="F137" s="32">
        <v>7.4999999999999997E-3</v>
      </c>
      <c r="G137" s="25">
        <v>7.4999999999999997E-3</v>
      </c>
      <c r="H137" s="33">
        <v>0.06</v>
      </c>
      <c r="I137" s="26"/>
      <c r="J137" s="26"/>
      <c r="K137" s="26"/>
      <c r="L137" s="26"/>
      <c r="M137" s="26"/>
      <c r="N137" s="26"/>
      <c r="O137" s="26"/>
      <c r="P137" s="26"/>
      <c r="Q137" s="34">
        <v>0.18</v>
      </c>
      <c r="R137" s="26"/>
      <c r="S137" s="26"/>
      <c r="T137" s="26"/>
      <c r="U137" s="26"/>
      <c r="V137" s="26"/>
      <c r="W137" s="26"/>
    </row>
    <row r="138" spans="1:23" x14ac:dyDescent="0.25">
      <c r="A138" s="18">
        <v>37347</v>
      </c>
      <c r="B138" s="26"/>
      <c r="C138" s="26"/>
      <c r="D138" s="26"/>
      <c r="E138" s="26"/>
      <c r="F138" s="32">
        <v>7.4999999999999997E-3</v>
      </c>
      <c r="G138" s="25">
        <v>7.4999999999999997E-3</v>
      </c>
      <c r="H138" s="33">
        <v>0.06</v>
      </c>
      <c r="I138" s="26"/>
      <c r="J138" s="26"/>
      <c r="K138" s="26"/>
      <c r="L138" s="26"/>
      <c r="M138" s="26"/>
      <c r="N138" s="26"/>
      <c r="O138" s="26"/>
      <c r="P138" s="26"/>
      <c r="Q138" s="34">
        <v>0.18</v>
      </c>
      <c r="R138" s="26"/>
      <c r="S138" s="26"/>
      <c r="T138" s="26"/>
      <c r="U138" s="26"/>
      <c r="V138" s="26"/>
      <c r="W138" s="26"/>
    </row>
    <row r="139" spans="1:23" x14ac:dyDescent="0.25">
      <c r="A139" s="18">
        <v>37377</v>
      </c>
      <c r="B139" s="26"/>
      <c r="C139" s="26"/>
      <c r="D139" s="26"/>
      <c r="E139" s="26"/>
      <c r="F139" s="32">
        <v>7.4999999999999997E-3</v>
      </c>
      <c r="G139" s="25">
        <v>7.4999999999999997E-3</v>
      </c>
      <c r="H139" s="33">
        <v>0.06</v>
      </c>
      <c r="I139" s="26"/>
      <c r="J139" s="26"/>
      <c r="K139" s="26"/>
      <c r="L139" s="26"/>
      <c r="M139" s="26"/>
      <c r="N139" s="26"/>
      <c r="O139" s="26"/>
      <c r="P139" s="26"/>
      <c r="Q139" s="34">
        <v>0.18</v>
      </c>
      <c r="R139" s="26"/>
      <c r="S139" s="26"/>
      <c r="T139" s="26"/>
      <c r="U139" s="26"/>
      <c r="V139" s="26"/>
      <c r="W139" s="26"/>
    </row>
    <row r="140" spans="1:23" x14ac:dyDescent="0.25">
      <c r="A140" s="18">
        <v>37408</v>
      </c>
      <c r="B140" s="26"/>
      <c r="C140" s="26"/>
      <c r="D140" s="26"/>
      <c r="E140" s="26"/>
      <c r="F140" s="32">
        <v>7.4999999999999997E-3</v>
      </c>
      <c r="G140" s="25">
        <v>7.4999999999999997E-3</v>
      </c>
      <c r="H140" s="33">
        <v>0.06</v>
      </c>
      <c r="I140" s="26"/>
      <c r="J140" s="26"/>
      <c r="K140" s="26"/>
      <c r="L140" s="26"/>
      <c r="M140" s="26"/>
      <c r="N140" s="26"/>
      <c r="O140" s="26"/>
      <c r="P140" s="26"/>
      <c r="Q140" s="34">
        <v>0.18</v>
      </c>
      <c r="R140" s="26"/>
      <c r="S140" s="26"/>
      <c r="T140" s="26"/>
      <c r="U140" s="26"/>
      <c r="V140" s="26"/>
      <c r="W140" s="26"/>
    </row>
    <row r="141" spans="1:23" x14ac:dyDescent="0.25">
      <c r="A141" s="18">
        <v>37438</v>
      </c>
      <c r="B141" s="26"/>
      <c r="C141" s="26"/>
      <c r="D141" s="26"/>
      <c r="E141" s="26"/>
      <c r="F141" s="32">
        <v>7.4999999999999997E-3</v>
      </c>
      <c r="G141" s="25">
        <v>7.4999999999999997E-3</v>
      </c>
      <c r="H141" s="33">
        <v>0.06</v>
      </c>
      <c r="I141" s="26"/>
      <c r="J141" s="26"/>
      <c r="K141" s="26"/>
      <c r="L141" s="26"/>
      <c r="M141" s="26"/>
      <c r="N141" s="26"/>
      <c r="O141" s="26"/>
      <c r="P141" s="26"/>
      <c r="Q141" s="34">
        <v>0.18</v>
      </c>
      <c r="R141" s="26"/>
      <c r="S141" s="26"/>
      <c r="T141" s="26"/>
      <c r="U141" s="26"/>
      <c r="V141" s="26"/>
      <c r="W141" s="26"/>
    </row>
    <row r="142" spans="1:23" x14ac:dyDescent="0.25">
      <c r="A142" s="18">
        <v>37469</v>
      </c>
      <c r="B142" s="26"/>
      <c r="C142" s="26"/>
      <c r="D142" s="26"/>
      <c r="E142" s="26"/>
      <c r="F142" s="32">
        <v>7.4999999999999997E-3</v>
      </c>
      <c r="G142" s="25">
        <v>7.4999999999999997E-3</v>
      </c>
      <c r="H142" s="33">
        <v>0.06</v>
      </c>
      <c r="I142" s="26"/>
      <c r="J142" s="26"/>
      <c r="K142" s="26"/>
      <c r="L142" s="26"/>
      <c r="M142" s="26"/>
      <c r="N142" s="26"/>
      <c r="O142" s="26"/>
      <c r="P142" s="26"/>
      <c r="Q142" s="34">
        <v>0.18</v>
      </c>
      <c r="R142" s="26"/>
      <c r="S142" s="26"/>
      <c r="T142" s="26"/>
      <c r="U142" s="26"/>
      <c r="V142" s="26"/>
      <c r="W142" s="26"/>
    </row>
    <row r="143" spans="1:23" x14ac:dyDescent="0.25">
      <c r="A143" s="18">
        <v>37500</v>
      </c>
      <c r="B143" s="26"/>
      <c r="C143" s="26"/>
      <c r="D143" s="26"/>
      <c r="E143" s="26"/>
      <c r="F143" s="32">
        <v>7.4999999999999997E-3</v>
      </c>
      <c r="G143" s="25">
        <v>7.4999999999999997E-3</v>
      </c>
      <c r="H143" s="33">
        <v>0.06</v>
      </c>
      <c r="I143" s="26"/>
      <c r="J143" s="26"/>
      <c r="K143" s="26"/>
      <c r="L143" s="26"/>
      <c r="M143" s="26"/>
      <c r="N143" s="26"/>
      <c r="O143" s="26"/>
      <c r="P143" s="26"/>
      <c r="Q143" s="34">
        <v>0.18</v>
      </c>
      <c r="R143" s="26"/>
      <c r="S143" s="26"/>
      <c r="T143" s="26"/>
      <c r="U143" s="26"/>
      <c r="V143" s="26"/>
      <c r="W143" s="26"/>
    </row>
    <row r="144" spans="1:23" x14ac:dyDescent="0.25">
      <c r="A144" s="18">
        <v>37530</v>
      </c>
      <c r="B144" s="26"/>
      <c r="C144" s="26"/>
      <c r="D144" s="26"/>
      <c r="E144" s="26"/>
      <c r="F144" s="32">
        <v>7.4999999999999997E-3</v>
      </c>
      <c r="G144" s="25">
        <v>7.4999999999999997E-3</v>
      </c>
      <c r="H144" s="33">
        <v>0.06</v>
      </c>
      <c r="I144" s="26"/>
      <c r="J144" s="26"/>
      <c r="K144" s="26"/>
      <c r="L144" s="26"/>
      <c r="M144" s="26"/>
      <c r="N144" s="26"/>
      <c r="O144" s="26"/>
      <c r="P144" s="26"/>
      <c r="Q144" s="34">
        <v>0.18</v>
      </c>
      <c r="R144" s="26"/>
      <c r="S144" s="26"/>
      <c r="T144" s="26"/>
      <c r="U144" s="26"/>
      <c r="V144" s="26"/>
      <c r="W144" s="26"/>
    </row>
    <row r="145" spans="1:23" x14ac:dyDescent="0.25">
      <c r="A145" s="18">
        <v>37561</v>
      </c>
      <c r="B145" s="26"/>
      <c r="C145" s="26"/>
      <c r="D145" s="26"/>
      <c r="E145" s="26"/>
      <c r="F145" s="32">
        <v>7.4999999999999997E-3</v>
      </c>
      <c r="G145" s="25">
        <v>7.4999999999999997E-3</v>
      </c>
      <c r="H145" s="33">
        <v>0.06</v>
      </c>
      <c r="I145" s="26"/>
      <c r="J145" s="26"/>
      <c r="K145" s="26"/>
      <c r="L145" s="26"/>
      <c r="M145" s="26"/>
      <c r="N145" s="26"/>
      <c r="O145" s="26"/>
      <c r="P145" s="26"/>
      <c r="Q145" s="34">
        <v>0.18</v>
      </c>
      <c r="R145" s="26"/>
      <c r="S145" s="26"/>
      <c r="T145" s="26"/>
      <c r="U145" s="26"/>
      <c r="V145" s="26"/>
      <c r="W145" s="26"/>
    </row>
    <row r="146" spans="1:23" x14ac:dyDescent="0.25">
      <c r="A146" s="18">
        <v>37591</v>
      </c>
      <c r="B146" s="26"/>
      <c r="C146" s="26"/>
      <c r="D146" s="26"/>
      <c r="E146" s="26"/>
      <c r="F146" s="32">
        <v>7.4999999999999997E-3</v>
      </c>
      <c r="G146" s="25">
        <v>7.4999999999999997E-3</v>
      </c>
      <c r="H146" s="33">
        <v>0.06</v>
      </c>
      <c r="I146" s="26"/>
      <c r="J146" s="26"/>
      <c r="K146" s="26"/>
      <c r="L146" s="26"/>
      <c r="M146" s="26"/>
      <c r="N146" s="26"/>
      <c r="O146" s="26"/>
      <c r="P146" s="26"/>
      <c r="Q146" s="34">
        <v>0.18</v>
      </c>
      <c r="R146" s="26"/>
      <c r="S146" s="26"/>
      <c r="T146" s="26"/>
      <c r="U146" s="26"/>
      <c r="V146" s="26"/>
      <c r="W146" s="26"/>
    </row>
    <row r="147" spans="1:23" x14ac:dyDescent="0.25">
      <c r="A147" s="18">
        <v>37622</v>
      </c>
      <c r="B147" s="26"/>
      <c r="C147" s="26"/>
      <c r="D147" s="26"/>
      <c r="E147" s="26"/>
      <c r="F147" s="32">
        <v>7.4999999999999997E-3</v>
      </c>
      <c r="G147" s="25">
        <v>7.4999999999999997E-3</v>
      </c>
      <c r="H147" s="33">
        <v>0.06</v>
      </c>
      <c r="I147" s="26"/>
      <c r="J147" s="26"/>
      <c r="K147" s="26"/>
      <c r="L147" s="26"/>
      <c r="M147" s="26"/>
      <c r="N147" s="26"/>
      <c r="O147" s="26"/>
      <c r="P147" s="26"/>
      <c r="Q147" s="34">
        <v>0.18</v>
      </c>
      <c r="R147" s="26"/>
      <c r="S147" s="26"/>
      <c r="T147" s="26"/>
      <c r="U147" s="26"/>
      <c r="V147" s="26"/>
      <c r="W147" s="26"/>
    </row>
    <row r="148" spans="1:23" x14ac:dyDescent="0.25">
      <c r="A148" s="18">
        <v>37653</v>
      </c>
      <c r="B148" s="26"/>
      <c r="C148" s="26"/>
      <c r="D148" s="26"/>
      <c r="E148" s="26"/>
      <c r="F148" s="32">
        <v>7.4999999999999997E-3</v>
      </c>
      <c r="G148" s="25">
        <v>7.4999999999999997E-3</v>
      </c>
      <c r="H148" s="33">
        <v>0.06</v>
      </c>
      <c r="I148" s="26"/>
      <c r="J148" s="26"/>
      <c r="K148" s="26"/>
      <c r="L148" s="26"/>
      <c r="M148" s="26"/>
      <c r="N148" s="26"/>
      <c r="O148" s="26"/>
      <c r="P148" s="26"/>
      <c r="Q148" s="34">
        <v>0.18</v>
      </c>
      <c r="R148" s="26"/>
      <c r="S148" s="26"/>
      <c r="T148" s="26"/>
      <c r="U148" s="26"/>
      <c r="V148" s="26"/>
      <c r="W148" s="26"/>
    </row>
    <row r="149" spans="1:23" x14ac:dyDescent="0.25">
      <c r="A149" s="18">
        <v>37681</v>
      </c>
      <c r="B149" s="26"/>
      <c r="C149" s="26"/>
      <c r="D149" s="26"/>
      <c r="E149" s="26"/>
      <c r="F149" s="32">
        <v>7.4999999999999997E-3</v>
      </c>
      <c r="G149" s="25">
        <v>7.4999999999999997E-3</v>
      </c>
      <c r="H149" s="33">
        <v>0.06</v>
      </c>
      <c r="I149" s="26"/>
      <c r="J149" s="26"/>
      <c r="K149" s="26"/>
      <c r="L149" s="26"/>
      <c r="M149" s="26"/>
      <c r="N149" s="26"/>
      <c r="O149" s="26"/>
      <c r="P149" s="26"/>
      <c r="Q149" s="34">
        <v>0.18</v>
      </c>
      <c r="R149" s="26"/>
      <c r="S149" s="26"/>
      <c r="T149" s="26"/>
      <c r="U149" s="26"/>
      <c r="V149" s="26"/>
      <c r="W149" s="26"/>
    </row>
    <row r="150" spans="1:23" x14ac:dyDescent="0.25">
      <c r="A150" s="18">
        <v>37712</v>
      </c>
      <c r="B150" s="26"/>
      <c r="C150" s="26"/>
      <c r="D150" s="26"/>
      <c r="E150" s="26"/>
      <c r="F150" s="32">
        <v>7.4999999999999997E-3</v>
      </c>
      <c r="G150" s="25">
        <v>7.4999999999999997E-3</v>
      </c>
      <c r="H150" s="33">
        <v>0.06</v>
      </c>
      <c r="I150" s="26"/>
      <c r="J150" s="26"/>
      <c r="K150" s="26"/>
      <c r="L150" s="26"/>
      <c r="M150" s="26"/>
      <c r="N150" s="26"/>
      <c r="O150" s="26"/>
      <c r="P150" s="26"/>
      <c r="Q150" s="34">
        <v>0.18</v>
      </c>
      <c r="R150" s="26"/>
      <c r="S150" s="26"/>
      <c r="T150" s="26"/>
      <c r="U150" s="26"/>
      <c r="V150" s="26"/>
      <c r="W150" s="26"/>
    </row>
    <row r="151" spans="1:23" x14ac:dyDescent="0.25">
      <c r="A151" s="18">
        <v>37742</v>
      </c>
      <c r="B151" s="26"/>
      <c r="C151" s="26"/>
      <c r="D151" s="26"/>
      <c r="E151" s="26"/>
      <c r="F151" s="32">
        <v>7.4999999999999997E-3</v>
      </c>
      <c r="G151" s="25">
        <v>7.4999999999999997E-3</v>
      </c>
      <c r="H151" s="33">
        <v>0.06</v>
      </c>
      <c r="I151" s="26"/>
      <c r="J151" s="26"/>
      <c r="K151" s="26"/>
      <c r="L151" s="26"/>
      <c r="M151" s="26"/>
      <c r="N151" s="26"/>
      <c r="O151" s="26"/>
      <c r="P151" s="26"/>
      <c r="Q151" s="34">
        <v>0.18</v>
      </c>
      <c r="R151" s="26"/>
      <c r="S151" s="26"/>
      <c r="T151" s="26"/>
      <c r="U151" s="26"/>
      <c r="V151" s="26"/>
      <c r="W151" s="26"/>
    </row>
    <row r="152" spans="1:23" x14ac:dyDescent="0.25">
      <c r="A152" s="18">
        <v>37773</v>
      </c>
      <c r="B152" s="26"/>
      <c r="C152" s="26"/>
      <c r="D152" s="26"/>
      <c r="E152" s="26"/>
      <c r="F152" s="32">
        <v>7.4999999999999997E-3</v>
      </c>
      <c r="G152" s="25">
        <v>7.4999999999999997E-3</v>
      </c>
      <c r="H152" s="33">
        <v>0.06</v>
      </c>
      <c r="I152" s="26"/>
      <c r="J152" s="26"/>
      <c r="K152" s="26"/>
      <c r="L152" s="26"/>
      <c r="M152" s="26"/>
      <c r="N152" s="26"/>
      <c r="O152" s="26"/>
      <c r="P152" s="26"/>
      <c r="Q152" s="34">
        <v>0.18</v>
      </c>
      <c r="R152" s="26"/>
      <c r="S152" s="26"/>
      <c r="T152" s="26"/>
      <c r="U152" s="26"/>
      <c r="V152" s="26"/>
      <c r="W152" s="26"/>
    </row>
    <row r="153" spans="1:23" x14ac:dyDescent="0.25">
      <c r="A153" s="18">
        <v>37803</v>
      </c>
      <c r="B153" s="26"/>
      <c r="C153" s="26"/>
      <c r="D153" s="26"/>
      <c r="E153" s="26"/>
      <c r="F153" s="32">
        <v>7.4999999999999997E-3</v>
      </c>
      <c r="G153" s="25">
        <v>7.4999999999999997E-3</v>
      </c>
      <c r="H153" s="33">
        <v>0.06</v>
      </c>
      <c r="I153" s="26"/>
      <c r="J153" s="26"/>
      <c r="K153" s="26"/>
      <c r="L153" s="26"/>
      <c r="M153" s="26"/>
      <c r="N153" s="26"/>
      <c r="O153" s="26"/>
      <c r="P153" s="26"/>
      <c r="Q153" s="34">
        <v>0.18</v>
      </c>
      <c r="R153" s="26"/>
      <c r="S153" s="26"/>
      <c r="T153" s="26"/>
      <c r="U153" s="26"/>
      <c r="V153" s="26"/>
      <c r="W153" s="26"/>
    </row>
    <row r="154" spans="1:23" x14ac:dyDescent="0.25">
      <c r="A154" s="18">
        <v>37834</v>
      </c>
      <c r="B154" s="26"/>
      <c r="C154" s="26"/>
      <c r="D154" s="26"/>
      <c r="E154" s="26"/>
      <c r="F154" s="32">
        <v>7.4999999999999997E-3</v>
      </c>
      <c r="G154" s="25">
        <v>7.4999999999999997E-3</v>
      </c>
      <c r="H154" s="33">
        <v>0.06</v>
      </c>
      <c r="I154" s="26"/>
      <c r="J154" s="26"/>
      <c r="K154" s="26"/>
      <c r="L154" s="26"/>
      <c r="M154" s="26"/>
      <c r="N154" s="26"/>
      <c r="O154" s="26"/>
      <c r="P154" s="26"/>
      <c r="Q154" s="34">
        <v>0.18</v>
      </c>
      <c r="R154" s="26"/>
      <c r="S154" s="26"/>
      <c r="T154" s="26"/>
      <c r="U154" s="26"/>
      <c r="V154" s="26"/>
      <c r="W154" s="26"/>
    </row>
    <row r="155" spans="1:23" x14ac:dyDescent="0.25">
      <c r="A155" s="18">
        <v>37865</v>
      </c>
      <c r="B155" s="26"/>
      <c r="C155" s="26"/>
      <c r="D155" s="26"/>
      <c r="E155" s="26"/>
      <c r="F155" s="32">
        <v>7.4999999999999997E-3</v>
      </c>
      <c r="G155" s="25">
        <v>7.4999999999999997E-3</v>
      </c>
      <c r="H155" s="33">
        <v>0.06</v>
      </c>
      <c r="I155" s="26"/>
      <c r="J155" s="26"/>
      <c r="K155" s="26"/>
      <c r="L155" s="26"/>
      <c r="M155" s="26"/>
      <c r="N155" s="26"/>
      <c r="O155" s="26"/>
      <c r="P155" s="26"/>
      <c r="Q155" s="34">
        <v>0.18</v>
      </c>
      <c r="R155" s="26"/>
      <c r="S155" s="26"/>
      <c r="T155" s="26"/>
      <c r="U155" s="26"/>
      <c r="V155" s="26"/>
      <c r="W155" s="26"/>
    </row>
    <row r="156" spans="1:23" x14ac:dyDescent="0.25">
      <c r="A156" s="18">
        <v>37895</v>
      </c>
      <c r="B156" s="26"/>
      <c r="C156" s="26"/>
      <c r="D156" s="26"/>
      <c r="E156" s="26"/>
      <c r="F156" s="32">
        <v>7.4999999999999997E-3</v>
      </c>
      <c r="G156" s="25">
        <v>7.4999999999999997E-3</v>
      </c>
      <c r="H156" s="33">
        <v>0.06</v>
      </c>
      <c r="I156" s="26"/>
      <c r="J156" s="26"/>
      <c r="K156" s="26"/>
      <c r="L156" s="26"/>
      <c r="M156" s="26"/>
      <c r="N156" s="26"/>
      <c r="O156" s="26"/>
      <c r="P156" s="26"/>
      <c r="Q156" s="34">
        <v>0.18</v>
      </c>
      <c r="R156" s="26"/>
      <c r="S156" s="26"/>
      <c r="T156" s="26"/>
      <c r="U156" s="26"/>
      <c r="V156" s="26"/>
      <c r="W156" s="26"/>
    </row>
    <row r="157" spans="1:23" x14ac:dyDescent="0.25">
      <c r="A157" s="18">
        <v>37926</v>
      </c>
      <c r="B157" s="26"/>
      <c r="C157" s="26"/>
      <c r="D157" s="26"/>
      <c r="E157" s="26"/>
      <c r="F157" s="32">
        <v>7.4999999999999997E-3</v>
      </c>
      <c r="G157" s="25">
        <v>7.4999999999999997E-3</v>
      </c>
      <c r="H157" s="33">
        <v>0.06</v>
      </c>
      <c r="I157" s="26"/>
      <c r="J157" s="26"/>
      <c r="K157" s="26"/>
      <c r="L157" s="26"/>
      <c r="M157" s="26"/>
      <c r="N157" s="26"/>
      <c r="O157" s="26"/>
      <c r="P157" s="26"/>
      <c r="Q157" s="34">
        <v>0.18</v>
      </c>
      <c r="R157" s="26"/>
      <c r="S157" s="26"/>
      <c r="T157" s="26"/>
      <c r="U157" s="26"/>
      <c r="V157" s="26"/>
      <c r="W157" s="26"/>
    </row>
    <row r="158" spans="1:23" x14ac:dyDescent="0.25">
      <c r="A158" s="18">
        <v>37956</v>
      </c>
      <c r="B158" s="26"/>
      <c r="F158" s="32">
        <v>7.4999999999999997E-3</v>
      </c>
      <c r="G158" s="25">
        <v>7.4999999999999997E-3</v>
      </c>
      <c r="H158" s="33">
        <v>0.06</v>
      </c>
      <c r="Q158" s="34">
        <v>0.18</v>
      </c>
    </row>
    <row r="159" spans="1:23" x14ac:dyDescent="0.25">
      <c r="A159" s="18">
        <v>37987</v>
      </c>
      <c r="B159" s="26"/>
      <c r="F159" s="32">
        <v>7.4999999999999997E-3</v>
      </c>
      <c r="G159" s="25">
        <v>7.4999999999999997E-3</v>
      </c>
      <c r="H159" s="33">
        <v>0.06</v>
      </c>
      <c r="Q159" s="34">
        <v>0.18</v>
      </c>
    </row>
    <row r="160" spans="1:23" x14ac:dyDescent="0.25">
      <c r="A160" s="18">
        <v>38018</v>
      </c>
      <c r="B160" s="26"/>
      <c r="F160" s="32">
        <v>7.4999999999999997E-3</v>
      </c>
      <c r="G160" s="25">
        <v>7.4999999999999997E-3</v>
      </c>
      <c r="H160" s="33">
        <v>0.06</v>
      </c>
      <c r="Q160" s="34">
        <v>0.18</v>
      </c>
    </row>
    <row r="161" spans="1:17" x14ac:dyDescent="0.25">
      <c r="A161" s="18">
        <v>38047</v>
      </c>
      <c r="B161" s="26"/>
      <c r="F161" s="32">
        <v>7.4999999999999997E-3</v>
      </c>
      <c r="G161" s="25">
        <v>7.4999999999999997E-3</v>
      </c>
      <c r="H161" s="33">
        <v>0.06</v>
      </c>
      <c r="Q161" s="34">
        <v>0.18</v>
      </c>
    </row>
    <row r="162" spans="1:17" x14ac:dyDescent="0.25">
      <c r="A162" s="18">
        <v>38078</v>
      </c>
      <c r="B162" s="26"/>
      <c r="F162" s="32">
        <v>7.4999999999999997E-3</v>
      </c>
      <c r="G162" s="25">
        <v>7.4999999999999997E-3</v>
      </c>
      <c r="H162" s="33">
        <v>0.06</v>
      </c>
      <c r="Q162" s="34">
        <v>1</v>
      </c>
    </row>
    <row r="163" spans="1:17" x14ac:dyDescent="0.25">
      <c r="A163" s="18">
        <v>38108</v>
      </c>
      <c r="B163" s="26"/>
      <c r="F163" s="32">
        <v>7.4999999999999997E-3</v>
      </c>
      <c r="G163" s="25">
        <v>7.4999999999999997E-3</v>
      </c>
      <c r="H163" s="33">
        <v>0.06</v>
      </c>
      <c r="Q163" s="34">
        <v>1</v>
      </c>
    </row>
    <row r="164" spans="1:17" x14ac:dyDescent="0.25">
      <c r="A164" s="18">
        <v>38139</v>
      </c>
      <c r="B164" s="26"/>
      <c r="F164" s="32">
        <v>7.4999999999999997E-3</v>
      </c>
      <c r="G164" s="25">
        <v>7.4999999999999997E-3</v>
      </c>
      <c r="H164" s="33">
        <v>0.06</v>
      </c>
      <c r="Q164" s="34">
        <v>1</v>
      </c>
    </row>
    <row r="165" spans="1:17" x14ac:dyDescent="0.25">
      <c r="A165" s="18">
        <v>38169</v>
      </c>
      <c r="B165" s="26"/>
      <c r="F165" s="32">
        <v>7.4999999999999997E-3</v>
      </c>
      <c r="G165" s="25">
        <v>7.4999999999999997E-3</v>
      </c>
      <c r="H165" s="33">
        <v>0.06</v>
      </c>
      <c r="Q165" s="34">
        <v>1</v>
      </c>
    </row>
    <row r="166" spans="1:17" x14ac:dyDescent="0.25">
      <c r="A166" s="18">
        <v>38200</v>
      </c>
      <c r="B166" s="26"/>
      <c r="F166" s="32">
        <v>7.4999999999999997E-3</v>
      </c>
      <c r="G166" s="25">
        <v>7.4999999999999997E-3</v>
      </c>
      <c r="H166" s="33">
        <v>0.06</v>
      </c>
      <c r="Q166" s="34">
        <v>1</v>
      </c>
    </row>
    <row r="167" spans="1:17" x14ac:dyDescent="0.25">
      <c r="A167" s="18">
        <v>38231</v>
      </c>
      <c r="B167" s="26"/>
      <c r="F167" s="32">
        <v>7.4999999999999997E-3</v>
      </c>
      <c r="G167" s="25">
        <v>7.4999999999999997E-3</v>
      </c>
      <c r="H167" s="33">
        <v>0.06</v>
      </c>
      <c r="Q167" s="34">
        <v>1</v>
      </c>
    </row>
    <row r="168" spans="1:17" x14ac:dyDescent="0.25">
      <c r="A168" s="18">
        <v>38261</v>
      </c>
      <c r="B168" s="26"/>
      <c r="F168" s="32">
        <v>7.4999999999999997E-3</v>
      </c>
      <c r="G168" s="25">
        <v>7.4999999999999997E-3</v>
      </c>
      <c r="H168" s="33">
        <v>0.06</v>
      </c>
      <c r="Q168" s="34">
        <v>1</v>
      </c>
    </row>
    <row r="169" spans="1:17" x14ac:dyDescent="0.25">
      <c r="A169" s="18">
        <v>38292</v>
      </c>
      <c r="B169" s="26"/>
      <c r="F169" s="32">
        <v>7.4999999999999997E-3</v>
      </c>
      <c r="G169" s="25">
        <v>7.4999999999999997E-3</v>
      </c>
      <c r="H169" s="33">
        <v>0.06</v>
      </c>
      <c r="Q169" s="34">
        <v>1</v>
      </c>
    </row>
    <row r="170" spans="1:17" x14ac:dyDescent="0.25">
      <c r="A170" s="18">
        <v>38322</v>
      </c>
      <c r="B170" s="26"/>
      <c r="F170" s="32">
        <v>7.4999999999999997E-3</v>
      </c>
      <c r="G170" s="25">
        <v>7.4999999999999997E-3</v>
      </c>
      <c r="H170" s="33">
        <v>0.06</v>
      </c>
      <c r="Q170" s="34">
        <v>1</v>
      </c>
    </row>
    <row r="171" spans="1:17" x14ac:dyDescent="0.25">
      <c r="A171" s="18">
        <v>38353</v>
      </c>
      <c r="B171" s="26"/>
      <c r="F171" s="32">
        <v>7.4999999999999997E-3</v>
      </c>
      <c r="G171" s="25">
        <v>7.4999999999999997E-3</v>
      </c>
      <c r="H171" s="33">
        <v>0.06</v>
      </c>
      <c r="Q171" s="34">
        <v>1</v>
      </c>
    </row>
    <row r="172" spans="1:17" x14ac:dyDescent="0.25">
      <c r="A172" s="18">
        <v>38384</v>
      </c>
      <c r="B172" s="26"/>
      <c r="F172" s="32">
        <v>7.4999999999999997E-3</v>
      </c>
      <c r="G172" s="25">
        <v>7.4999999999999997E-3</v>
      </c>
      <c r="H172" s="33">
        <v>0.06</v>
      </c>
      <c r="Q172" s="34">
        <v>1</v>
      </c>
    </row>
    <row r="173" spans="1:17" x14ac:dyDescent="0.25">
      <c r="A173" s="18">
        <v>38412</v>
      </c>
      <c r="B173" s="26"/>
      <c r="F173" s="32">
        <v>7.4999999999999997E-3</v>
      </c>
      <c r="G173" s="25">
        <v>7.4999999999999997E-3</v>
      </c>
      <c r="H173" s="33">
        <v>0.06</v>
      </c>
      <c r="Q173" s="34">
        <v>1</v>
      </c>
    </row>
    <row r="174" spans="1:17" x14ac:dyDescent="0.25">
      <c r="A174" s="18">
        <v>38443</v>
      </c>
      <c r="B174" s="26"/>
      <c r="F174" s="32">
        <v>7.4999999999999997E-3</v>
      </c>
      <c r="G174" s="25">
        <v>7.4999999999999997E-3</v>
      </c>
      <c r="H174" s="33">
        <v>0.06</v>
      </c>
      <c r="Q174" s="34">
        <v>1</v>
      </c>
    </row>
    <row r="175" spans="1:17" x14ac:dyDescent="0.25">
      <c r="A175" s="18">
        <v>38473</v>
      </c>
      <c r="B175" s="26"/>
      <c r="F175" s="32">
        <v>7.4999999999999997E-3</v>
      </c>
      <c r="G175" s="25">
        <v>7.4999999999999997E-3</v>
      </c>
      <c r="H175" s="33">
        <v>0.06</v>
      </c>
      <c r="Q175" s="34">
        <v>1</v>
      </c>
    </row>
    <row r="176" spans="1:17" x14ac:dyDescent="0.25">
      <c r="A176" s="18">
        <v>38504</v>
      </c>
      <c r="B176" s="26"/>
      <c r="F176" s="32">
        <v>7.4999999999999997E-3</v>
      </c>
      <c r="G176" s="25">
        <v>7.4999999999999997E-3</v>
      </c>
      <c r="H176" s="33">
        <v>0.06</v>
      </c>
      <c r="Q176" s="34">
        <v>1</v>
      </c>
    </row>
    <row r="177" spans="1:17" x14ac:dyDescent="0.25">
      <c r="A177" s="18">
        <v>38534</v>
      </c>
      <c r="B177" s="26"/>
      <c r="F177" s="32">
        <v>7.4999999999999997E-3</v>
      </c>
      <c r="G177" s="25">
        <v>7.4999999999999997E-3</v>
      </c>
      <c r="H177" s="33">
        <v>0.06</v>
      </c>
      <c r="Q177" s="34">
        <v>1</v>
      </c>
    </row>
    <row r="178" spans="1:17" x14ac:dyDescent="0.25">
      <c r="A178" s="18">
        <v>38565</v>
      </c>
      <c r="B178" s="26"/>
      <c r="F178" s="32">
        <v>7.4999999999999997E-3</v>
      </c>
      <c r="G178" s="25">
        <v>7.4999999999999997E-3</v>
      </c>
      <c r="H178" s="33">
        <v>0.06</v>
      </c>
      <c r="Q178" s="34">
        <v>1</v>
      </c>
    </row>
    <row r="179" spans="1:17" x14ac:dyDescent="0.25">
      <c r="A179" s="18">
        <v>38596</v>
      </c>
      <c r="B179" s="26"/>
      <c r="F179" s="32">
        <v>7.4999999999999997E-3</v>
      </c>
      <c r="G179" s="25">
        <v>7.4999999999999997E-3</v>
      </c>
      <c r="H179" s="33">
        <v>0.06</v>
      </c>
      <c r="Q179" s="34">
        <v>1</v>
      </c>
    </row>
    <row r="180" spans="1:17" x14ac:dyDescent="0.25">
      <c r="A180" s="18">
        <v>38626</v>
      </c>
      <c r="B180" s="26"/>
      <c r="F180" s="32">
        <v>7.4999999999999997E-3</v>
      </c>
      <c r="G180" s="25">
        <v>7.4999999999999997E-3</v>
      </c>
      <c r="H180" s="33">
        <v>0.06</v>
      </c>
      <c r="Q180" s="34">
        <v>1</v>
      </c>
    </row>
    <row r="181" spans="1:17" x14ac:dyDescent="0.25">
      <c r="A181" s="18">
        <v>38657</v>
      </c>
      <c r="B181" s="26"/>
      <c r="F181" s="32">
        <v>7.4999999999999997E-3</v>
      </c>
      <c r="G181" s="25">
        <v>7.4999999999999997E-3</v>
      </c>
      <c r="H181" s="33">
        <v>0.06</v>
      </c>
      <c r="Q181" s="34">
        <v>1</v>
      </c>
    </row>
    <row r="182" spans="1:17" x14ac:dyDescent="0.25">
      <c r="A182" s="18">
        <v>38687</v>
      </c>
      <c r="B182" s="26"/>
      <c r="F182" s="32">
        <v>7.4999999999999997E-3</v>
      </c>
      <c r="G182" s="25">
        <v>7.4999999999999997E-3</v>
      </c>
      <c r="H182" s="33">
        <v>0.06</v>
      </c>
      <c r="Q182" s="34">
        <v>1</v>
      </c>
    </row>
    <row r="183" spans="1:17" x14ac:dyDescent="0.25">
      <c r="A183" s="18">
        <v>38718</v>
      </c>
      <c r="B183" s="26"/>
      <c r="F183" s="32">
        <v>7.4999999999999997E-3</v>
      </c>
      <c r="G183" s="25">
        <v>7.4999999999999997E-3</v>
      </c>
      <c r="H183" s="33">
        <v>0.06</v>
      </c>
      <c r="Q183" s="34">
        <v>1</v>
      </c>
    </row>
    <row r="184" spans="1:17" x14ac:dyDescent="0.25">
      <c r="A184" s="18">
        <v>38749</v>
      </c>
      <c r="B184" s="26"/>
      <c r="F184" s="32">
        <v>7.4999999999999997E-3</v>
      </c>
      <c r="G184" s="25">
        <v>7.4999999999999997E-3</v>
      </c>
      <c r="H184" s="33">
        <v>0.06</v>
      </c>
      <c r="Q184" s="34">
        <v>1</v>
      </c>
    </row>
    <row r="185" spans="1:17" x14ac:dyDescent="0.25">
      <c r="A185" s="18">
        <v>38777</v>
      </c>
      <c r="B185" s="26"/>
      <c r="F185" s="32">
        <v>7.4999999999999997E-3</v>
      </c>
      <c r="G185" s="25">
        <v>7.4999999999999997E-3</v>
      </c>
      <c r="H185" s="33">
        <v>0.06</v>
      </c>
      <c r="Q185" s="34">
        <v>2</v>
      </c>
    </row>
    <row r="186" spans="1:17" x14ac:dyDescent="0.25">
      <c r="A186" s="18">
        <v>38808</v>
      </c>
      <c r="B186" s="26"/>
      <c r="F186" s="32">
        <v>7.4999999999999997E-3</v>
      </c>
      <c r="G186" s="25">
        <v>7.4999999999999997E-3</v>
      </c>
      <c r="H186" s="33">
        <v>0.06</v>
      </c>
      <c r="Q186" s="34">
        <v>2</v>
      </c>
    </row>
    <row r="187" spans="1:17" x14ac:dyDescent="0.25">
      <c r="A187" s="18">
        <v>38838</v>
      </c>
      <c r="B187" s="26"/>
      <c r="F187" s="32">
        <v>7.4999999999999997E-3</v>
      </c>
      <c r="G187" s="25">
        <v>7.4999999999999997E-3</v>
      </c>
      <c r="H187" s="33">
        <v>0.06</v>
      </c>
      <c r="Q187" s="34">
        <v>2</v>
      </c>
    </row>
    <row r="188" spans="1:17" x14ac:dyDescent="0.25">
      <c r="A188" s="18">
        <v>38869</v>
      </c>
      <c r="B188" s="26"/>
      <c r="F188" s="32">
        <v>7.4999999999999997E-3</v>
      </c>
      <c r="G188" s="25">
        <v>7.4999999999999997E-3</v>
      </c>
      <c r="H188" s="33">
        <v>0.06</v>
      </c>
      <c r="Q188" s="34">
        <v>2</v>
      </c>
    </row>
    <row r="189" spans="1:17" x14ac:dyDescent="0.25">
      <c r="A189" s="18">
        <v>38899</v>
      </c>
      <c r="B189" s="26"/>
      <c r="F189" s="32">
        <v>7.4999999999999997E-3</v>
      </c>
      <c r="G189" s="25">
        <v>7.4999999999999997E-3</v>
      </c>
      <c r="H189" s="33">
        <v>0.06</v>
      </c>
      <c r="Q189" s="34">
        <v>2</v>
      </c>
    </row>
    <row r="190" spans="1:17" x14ac:dyDescent="0.25">
      <c r="A190" s="18">
        <v>38930</v>
      </c>
      <c r="B190" s="26"/>
      <c r="F190" s="32">
        <v>7.4999999999999997E-3</v>
      </c>
      <c r="G190" s="25">
        <v>7.4999999999999997E-3</v>
      </c>
      <c r="H190" s="33">
        <v>0.06</v>
      </c>
      <c r="Q190" s="34">
        <v>2</v>
      </c>
    </row>
    <row r="191" spans="1:17" x14ac:dyDescent="0.25">
      <c r="A191" s="18">
        <v>38961</v>
      </c>
      <c r="B191" s="26"/>
      <c r="F191" s="32">
        <v>7.4999999999999997E-3</v>
      </c>
      <c r="G191" s="25">
        <v>7.4999999999999997E-3</v>
      </c>
      <c r="H191" s="33">
        <v>0.06</v>
      </c>
      <c r="Q191" s="34">
        <v>2</v>
      </c>
    </row>
    <row r="192" spans="1:17" x14ac:dyDescent="0.25">
      <c r="A192" s="18">
        <v>38991</v>
      </c>
      <c r="B192" s="26"/>
      <c r="F192" s="32">
        <v>7.4999999999999997E-3</v>
      </c>
      <c r="G192" s="25">
        <v>7.4999999999999997E-3</v>
      </c>
      <c r="H192" s="33">
        <v>0.06</v>
      </c>
      <c r="Q192" s="34">
        <v>2</v>
      </c>
    </row>
    <row r="193" spans="1:17" x14ac:dyDescent="0.25">
      <c r="A193" s="18">
        <v>39022</v>
      </c>
      <c r="B193" s="26"/>
      <c r="F193" s="32">
        <v>7.4999999999999997E-3</v>
      </c>
      <c r="G193" s="25">
        <v>7.4999999999999997E-3</v>
      </c>
      <c r="H193" s="33">
        <v>0.06</v>
      </c>
      <c r="Q193" s="34">
        <v>2</v>
      </c>
    </row>
    <row r="194" spans="1:17" x14ac:dyDescent="0.25">
      <c r="A194" s="18">
        <v>39052</v>
      </c>
      <c r="B194" s="26"/>
      <c r="F194" s="32">
        <v>7.4999999999999997E-3</v>
      </c>
      <c r="G194" s="25">
        <v>7.4999999999999997E-3</v>
      </c>
      <c r="H194" s="33">
        <v>0.06</v>
      </c>
      <c r="Q194" s="34">
        <v>2</v>
      </c>
    </row>
    <row r="195" spans="1:17" x14ac:dyDescent="0.25">
      <c r="A195" s="18">
        <v>39083</v>
      </c>
      <c r="B195" s="26"/>
      <c r="F195" s="32">
        <v>7.5000000000000006E-3</v>
      </c>
      <c r="G195" s="25">
        <v>7.4999999999999997E-3</v>
      </c>
      <c r="H195" s="33">
        <v>0.06</v>
      </c>
      <c r="Q195" s="34">
        <v>2</v>
      </c>
    </row>
    <row r="196" spans="1:17" x14ac:dyDescent="0.25">
      <c r="A196" s="18">
        <v>39114</v>
      </c>
      <c r="B196" s="26"/>
      <c r="F196" s="32">
        <v>7.4999999999999989E-3</v>
      </c>
      <c r="G196" s="25">
        <v>7.4999999999999997E-3</v>
      </c>
      <c r="H196" s="33">
        <v>0.06</v>
      </c>
      <c r="Q196" s="34">
        <v>2</v>
      </c>
    </row>
    <row r="197" spans="1:17" x14ac:dyDescent="0.25">
      <c r="A197" s="18">
        <v>39142</v>
      </c>
      <c r="B197" s="26"/>
      <c r="F197" s="32">
        <v>7.4999999999999997E-3</v>
      </c>
      <c r="G197" s="25">
        <v>7.4999999999999997E-3</v>
      </c>
      <c r="H197" s="33">
        <v>0.06</v>
      </c>
      <c r="Q197" s="34">
        <v>2</v>
      </c>
    </row>
    <row r="198" spans="1:17" x14ac:dyDescent="0.25">
      <c r="A198" s="18">
        <v>39173</v>
      </c>
      <c r="B198" s="26"/>
      <c r="F198" s="32">
        <v>7.4999999999999989E-3</v>
      </c>
      <c r="G198" s="25">
        <v>7.4999999999999997E-3</v>
      </c>
      <c r="H198" s="33">
        <v>0.06</v>
      </c>
      <c r="Q198" s="34">
        <v>2</v>
      </c>
    </row>
    <row r="199" spans="1:17" x14ac:dyDescent="0.25">
      <c r="A199" s="18">
        <v>39203</v>
      </c>
      <c r="B199" s="26"/>
      <c r="F199" s="32">
        <v>7.4999999999999997E-3</v>
      </c>
      <c r="G199" s="25">
        <v>7.4999999999999997E-3</v>
      </c>
      <c r="H199" s="33">
        <v>0.06</v>
      </c>
      <c r="Q199" s="34">
        <v>2</v>
      </c>
    </row>
    <row r="200" spans="1:17" x14ac:dyDescent="0.25">
      <c r="A200" s="18">
        <v>39234</v>
      </c>
      <c r="B200" s="26"/>
      <c r="F200" s="32">
        <v>7.4999999999999989E-3</v>
      </c>
      <c r="G200" s="25">
        <v>7.4999999999999997E-3</v>
      </c>
      <c r="H200" s="33">
        <v>0.06</v>
      </c>
      <c r="Q200" s="34">
        <v>2</v>
      </c>
    </row>
    <row r="201" spans="1:17" x14ac:dyDescent="0.25">
      <c r="A201" s="18">
        <v>39264</v>
      </c>
      <c r="B201" s="26"/>
      <c r="F201" s="32">
        <v>7.4999999999999997E-3</v>
      </c>
      <c r="G201" s="25">
        <v>7.4999999999999997E-3</v>
      </c>
      <c r="H201" s="33">
        <v>0.06</v>
      </c>
      <c r="Q201" s="34">
        <v>2</v>
      </c>
    </row>
    <row r="202" spans="1:17" x14ac:dyDescent="0.25">
      <c r="A202" s="18">
        <v>39295</v>
      </c>
      <c r="B202" s="26"/>
      <c r="F202" s="32">
        <v>7.4999999999999989E-3</v>
      </c>
      <c r="G202" s="25">
        <v>7.4999999999999997E-3</v>
      </c>
      <c r="H202" s="33">
        <v>0.06</v>
      </c>
      <c r="Q202" s="34">
        <v>2</v>
      </c>
    </row>
    <row r="203" spans="1:17" x14ac:dyDescent="0.25">
      <c r="A203" s="18">
        <v>39326</v>
      </c>
      <c r="B203" s="26"/>
      <c r="F203" s="32">
        <v>7.4999999999999997E-3</v>
      </c>
      <c r="G203" s="25">
        <v>7.4999999999999997E-3</v>
      </c>
      <c r="H203" s="33">
        <v>0.06</v>
      </c>
      <c r="Q203" s="34">
        <v>2</v>
      </c>
    </row>
    <row r="204" spans="1:17" x14ac:dyDescent="0.25">
      <c r="A204" s="18">
        <v>39356</v>
      </c>
      <c r="B204" s="26"/>
      <c r="F204" s="32">
        <v>7.4999999999999997E-3</v>
      </c>
      <c r="G204" s="25">
        <v>7.4999999999999997E-3</v>
      </c>
      <c r="H204" s="33">
        <v>0.06</v>
      </c>
      <c r="Q204" s="34">
        <v>2</v>
      </c>
    </row>
    <row r="205" spans="1:17" x14ac:dyDescent="0.25">
      <c r="A205" s="18">
        <v>39387</v>
      </c>
      <c r="B205" s="26"/>
      <c r="F205" s="32">
        <v>7.4999999999999997E-3</v>
      </c>
      <c r="G205" s="25">
        <v>7.4999999999999997E-3</v>
      </c>
      <c r="H205" s="33">
        <v>0.06</v>
      </c>
      <c r="Q205" s="34">
        <v>2</v>
      </c>
    </row>
    <row r="206" spans="1:17" x14ac:dyDescent="0.25">
      <c r="A206" s="18">
        <v>39417</v>
      </c>
      <c r="B206" s="26"/>
      <c r="F206" s="32">
        <v>7.5000000000000006E-3</v>
      </c>
      <c r="G206" s="25">
        <v>7.4999999999999997E-3</v>
      </c>
      <c r="H206" s="33">
        <v>0.06</v>
      </c>
      <c r="Q206" s="34">
        <v>2</v>
      </c>
    </row>
    <row r="207" spans="1:17" x14ac:dyDescent="0.25">
      <c r="A207" s="18">
        <v>39448</v>
      </c>
      <c r="B207" s="26"/>
      <c r="F207" s="32">
        <v>7.4999999999999989E-3</v>
      </c>
      <c r="G207" s="25">
        <v>7.4999999999999997E-3</v>
      </c>
      <c r="H207" s="33">
        <v>0.06</v>
      </c>
      <c r="Q207" s="34">
        <v>2</v>
      </c>
    </row>
    <row r="208" spans="1:17" x14ac:dyDescent="0.25">
      <c r="A208" s="18">
        <v>39479</v>
      </c>
      <c r="B208" s="26"/>
      <c r="F208" s="32">
        <v>7.4999999999999997E-3</v>
      </c>
      <c r="G208" s="25">
        <v>7.4999999999999997E-3</v>
      </c>
      <c r="H208" s="33">
        <v>0.06</v>
      </c>
      <c r="Q208" s="34">
        <v>2</v>
      </c>
    </row>
    <row r="209" spans="1:17" x14ac:dyDescent="0.25">
      <c r="A209" s="18">
        <v>39508</v>
      </c>
      <c r="B209" s="26"/>
      <c r="F209" s="32">
        <v>7.4999999999999997E-3</v>
      </c>
      <c r="G209" s="25">
        <v>7.4999999999999997E-3</v>
      </c>
      <c r="H209" s="33">
        <v>0.06</v>
      </c>
      <c r="Q209" s="34">
        <v>2</v>
      </c>
    </row>
    <row r="210" spans="1:17" x14ac:dyDescent="0.25">
      <c r="A210" s="18">
        <v>39539</v>
      </c>
      <c r="B210" s="26"/>
      <c r="F210" s="32">
        <v>7.5000000000000006E-3</v>
      </c>
      <c r="G210" s="25">
        <v>7.4999999999999997E-3</v>
      </c>
      <c r="H210" s="33">
        <v>0.06</v>
      </c>
      <c r="Q210" s="34">
        <v>2</v>
      </c>
    </row>
    <row r="211" spans="1:17" x14ac:dyDescent="0.25">
      <c r="A211" s="18">
        <v>39569</v>
      </c>
      <c r="B211" s="26"/>
      <c r="F211" s="32">
        <v>7.4999999999999989E-3</v>
      </c>
      <c r="G211" s="25">
        <v>7.4999999999999997E-3</v>
      </c>
      <c r="H211" s="33">
        <v>0.06</v>
      </c>
      <c r="Q211" s="34">
        <v>2</v>
      </c>
    </row>
    <row r="212" spans="1:17" x14ac:dyDescent="0.25">
      <c r="A212" s="18">
        <v>39600</v>
      </c>
      <c r="B212" s="26"/>
      <c r="F212" s="32">
        <v>7.4999999999999989E-3</v>
      </c>
      <c r="G212" s="25">
        <v>7.4999999999999997E-3</v>
      </c>
      <c r="H212" s="33">
        <v>0.06</v>
      </c>
      <c r="Q212" s="34">
        <v>2</v>
      </c>
    </row>
    <row r="213" spans="1:17" x14ac:dyDescent="0.25">
      <c r="A213" s="18">
        <v>39630</v>
      </c>
      <c r="B213" s="26"/>
      <c r="F213" s="32">
        <v>1.7500000000000002E-2</v>
      </c>
      <c r="G213" s="25">
        <v>7.4999999999999997E-3</v>
      </c>
      <c r="H213" s="33">
        <v>0.06</v>
      </c>
      <c r="Q213" s="34">
        <v>2</v>
      </c>
    </row>
    <row r="214" spans="1:17" x14ac:dyDescent="0.25">
      <c r="A214" s="18">
        <v>39661</v>
      </c>
      <c r="B214" s="26"/>
      <c r="F214" s="32">
        <v>1.7499999999999998E-2</v>
      </c>
      <c r="G214" s="25">
        <v>7.4999999999999997E-3</v>
      </c>
      <c r="H214" s="33">
        <v>0.06</v>
      </c>
      <c r="Q214" s="34">
        <v>2</v>
      </c>
    </row>
    <row r="215" spans="1:17" x14ac:dyDescent="0.25">
      <c r="A215" s="18">
        <v>39692</v>
      </c>
      <c r="B215" s="26"/>
      <c r="F215" s="32">
        <v>1.7500000000000002E-2</v>
      </c>
      <c r="G215" s="25">
        <v>7.4999999999999997E-3</v>
      </c>
      <c r="H215" s="33">
        <v>0.06</v>
      </c>
      <c r="Q215" s="34">
        <v>2</v>
      </c>
    </row>
    <row r="216" spans="1:17" x14ac:dyDescent="0.25">
      <c r="A216" s="18">
        <v>39722</v>
      </c>
      <c r="B216" s="26"/>
      <c r="F216" s="32">
        <v>1.7500000000000002E-2</v>
      </c>
      <c r="G216" s="25">
        <v>7.4999999999999997E-3</v>
      </c>
      <c r="H216" s="33">
        <v>0.06</v>
      </c>
      <c r="Q216" s="34">
        <v>2</v>
      </c>
    </row>
    <row r="217" spans="1:17" x14ac:dyDescent="0.25">
      <c r="A217" s="18">
        <v>39753</v>
      </c>
      <c r="B217" s="26"/>
      <c r="F217" s="32">
        <v>1.7500000000000002E-2</v>
      </c>
      <c r="G217" s="25">
        <v>7.4999999999999997E-3</v>
      </c>
      <c r="H217" s="33">
        <v>0.06</v>
      </c>
      <c r="Q217" s="34">
        <v>2</v>
      </c>
    </row>
    <row r="218" spans="1:17" x14ac:dyDescent="0.25">
      <c r="A218" s="18">
        <v>39783</v>
      </c>
      <c r="B218" s="26"/>
      <c r="F218" s="32">
        <v>1.7500000000000002E-2</v>
      </c>
      <c r="G218" s="25">
        <v>7.4999999999999997E-3</v>
      </c>
      <c r="H218" s="33">
        <v>0.06</v>
      </c>
      <c r="Q218" s="34">
        <v>2</v>
      </c>
    </row>
    <row r="219" spans="1:17" x14ac:dyDescent="0.25">
      <c r="A219" s="18">
        <v>39814</v>
      </c>
      <c r="B219" s="26"/>
      <c r="F219" s="32">
        <v>1.7500000000000002E-2</v>
      </c>
      <c r="G219" s="25">
        <v>7.4999999999999997E-3</v>
      </c>
      <c r="H219" s="33">
        <v>0.06</v>
      </c>
      <c r="Q219" s="34">
        <v>2</v>
      </c>
    </row>
    <row r="220" spans="1:17" x14ac:dyDescent="0.25">
      <c r="A220" s="18">
        <v>39845</v>
      </c>
      <c r="B220" s="26"/>
      <c r="F220" s="32">
        <v>1.7500000000000002E-2</v>
      </c>
      <c r="G220" s="25">
        <v>7.4999999999999997E-3</v>
      </c>
      <c r="H220" s="33">
        <v>0.06</v>
      </c>
      <c r="Q220" s="34">
        <v>2</v>
      </c>
    </row>
    <row r="221" spans="1:17" x14ac:dyDescent="0.25">
      <c r="A221" s="18">
        <v>39873</v>
      </c>
      <c r="B221" s="26"/>
      <c r="F221" s="32">
        <v>1.7500000000000002E-2</v>
      </c>
      <c r="G221" s="25">
        <v>7.4999999999999997E-3</v>
      </c>
      <c r="H221" s="33">
        <v>0.06</v>
      </c>
      <c r="Q221" s="34">
        <v>2</v>
      </c>
    </row>
    <row r="222" spans="1:17" x14ac:dyDescent="0.25">
      <c r="A222" s="18">
        <v>39904</v>
      </c>
      <c r="B222" s="26"/>
      <c r="F222" s="32">
        <v>1.7500000000000002E-2</v>
      </c>
      <c r="G222" s="25">
        <v>7.4999999999999997E-3</v>
      </c>
      <c r="H222" s="33">
        <v>0.06</v>
      </c>
      <c r="Q222" s="34">
        <v>2</v>
      </c>
    </row>
    <row r="223" spans="1:17" x14ac:dyDescent="0.25">
      <c r="A223" s="18">
        <v>39934</v>
      </c>
      <c r="B223" s="26"/>
      <c r="F223" s="32">
        <v>1.7500000000000002E-2</v>
      </c>
      <c r="G223" s="25">
        <v>7.4999999999999997E-3</v>
      </c>
      <c r="H223" s="33">
        <v>0.06</v>
      </c>
      <c r="Q223" s="34">
        <v>2</v>
      </c>
    </row>
    <row r="224" spans="1:17" x14ac:dyDescent="0.25">
      <c r="A224" s="18">
        <v>39965</v>
      </c>
      <c r="B224" s="26"/>
      <c r="F224" s="32">
        <v>1.7500000000000005E-2</v>
      </c>
      <c r="G224" s="25">
        <v>7.4999999999999997E-3</v>
      </c>
      <c r="H224" s="33">
        <v>0.06</v>
      </c>
      <c r="Q224" s="34">
        <v>2</v>
      </c>
    </row>
    <row r="225" spans="1:17" x14ac:dyDescent="0.25">
      <c r="A225" s="18">
        <v>39995</v>
      </c>
      <c r="B225" s="26"/>
      <c r="F225" s="32">
        <v>1.7500000000000002E-2</v>
      </c>
      <c r="G225" s="25">
        <v>7.4999999999999997E-3</v>
      </c>
      <c r="H225" s="33">
        <v>0.06</v>
      </c>
      <c r="Q225" s="34">
        <v>2</v>
      </c>
    </row>
    <row r="226" spans="1:17" x14ac:dyDescent="0.25">
      <c r="A226" s="18">
        <v>40026</v>
      </c>
      <c r="B226" s="26"/>
      <c r="F226" s="32">
        <v>1.7500000000000002E-2</v>
      </c>
      <c r="G226" s="25">
        <v>7.4999999999999997E-3</v>
      </c>
      <c r="H226" s="33">
        <v>0.06</v>
      </c>
      <c r="Q226" s="34">
        <v>2</v>
      </c>
    </row>
    <row r="227" spans="1:17" x14ac:dyDescent="0.25">
      <c r="A227" s="18">
        <v>40057</v>
      </c>
      <c r="B227" s="26"/>
      <c r="F227" s="32">
        <v>1.7500000000000002E-2</v>
      </c>
      <c r="G227" s="25">
        <v>7.4999999999999997E-3</v>
      </c>
      <c r="H227" s="33">
        <v>0.06</v>
      </c>
      <c r="Q227" s="34">
        <v>2</v>
      </c>
    </row>
    <row r="228" spans="1:17" x14ac:dyDescent="0.25">
      <c r="A228" s="18">
        <v>40087</v>
      </c>
      <c r="B228" s="26"/>
      <c r="F228" s="32">
        <v>1.7500000000000002E-2</v>
      </c>
      <c r="G228" s="25">
        <v>7.4999999999999997E-3</v>
      </c>
      <c r="H228" s="33">
        <v>0.06</v>
      </c>
      <c r="Q228" s="34">
        <v>2</v>
      </c>
    </row>
    <row r="229" spans="1:17" x14ac:dyDescent="0.25">
      <c r="A229" s="18">
        <v>40118</v>
      </c>
      <c r="B229" s="26"/>
      <c r="F229" s="32">
        <v>1.7499999999999998E-2</v>
      </c>
      <c r="G229" s="25">
        <v>7.4999999999999997E-3</v>
      </c>
      <c r="H229" s="33">
        <v>0.06</v>
      </c>
      <c r="Q229" s="34">
        <v>2</v>
      </c>
    </row>
    <row r="230" spans="1:17" x14ac:dyDescent="0.25">
      <c r="A230" s="18">
        <v>40148</v>
      </c>
      <c r="B230" s="26"/>
      <c r="F230" s="32">
        <v>1.7500000000000002E-2</v>
      </c>
      <c r="G230" s="25">
        <v>7.4999999999999997E-3</v>
      </c>
      <c r="H230" s="33">
        <v>0.06</v>
      </c>
      <c r="Q230" s="34">
        <v>2</v>
      </c>
    </row>
    <row r="231" spans="1:17" x14ac:dyDescent="0.25">
      <c r="A231" s="18">
        <v>40179</v>
      </c>
      <c r="B231" s="26"/>
      <c r="F231" s="32">
        <v>1.7500000000000002E-2</v>
      </c>
      <c r="G231" s="25">
        <v>7.4999999999999997E-3</v>
      </c>
      <c r="H231" s="33">
        <v>0.06</v>
      </c>
      <c r="Q231" s="34">
        <v>2</v>
      </c>
    </row>
    <row r="232" spans="1:17" x14ac:dyDescent="0.25">
      <c r="A232" s="18">
        <v>40210</v>
      </c>
      <c r="B232" s="26"/>
      <c r="F232" s="32">
        <v>1.7500000000000002E-2</v>
      </c>
      <c r="G232" s="25">
        <v>7.4999999999999997E-3</v>
      </c>
      <c r="H232" s="33">
        <v>0.06</v>
      </c>
      <c r="Q232" s="34">
        <v>2</v>
      </c>
    </row>
    <row r="233" spans="1:17" x14ac:dyDescent="0.25">
      <c r="A233" s="18">
        <v>40238</v>
      </c>
      <c r="B233" s="26"/>
      <c r="F233" s="32">
        <v>1.7499999999999998E-2</v>
      </c>
      <c r="G233" s="25">
        <v>7.4999999999999997E-3</v>
      </c>
      <c r="H233" s="33">
        <v>0.06</v>
      </c>
      <c r="Q233" s="34">
        <v>2</v>
      </c>
    </row>
    <row r="234" spans="1:17" x14ac:dyDescent="0.25">
      <c r="A234" s="18">
        <v>40269</v>
      </c>
      <c r="B234" s="26"/>
      <c r="F234" s="32">
        <v>1.7500000000000002E-2</v>
      </c>
      <c r="G234" s="25">
        <v>7.4999999999999997E-3</v>
      </c>
      <c r="H234" s="33">
        <v>0.06</v>
      </c>
      <c r="Q234" s="34">
        <v>2</v>
      </c>
    </row>
    <row r="235" spans="1:17" x14ac:dyDescent="0.25">
      <c r="A235" s="18">
        <v>40299</v>
      </c>
      <c r="B235" s="26"/>
      <c r="F235" s="32">
        <v>1.7500000000000005E-2</v>
      </c>
      <c r="G235" s="25">
        <v>7.4999999999999997E-3</v>
      </c>
      <c r="H235" s="33">
        <v>0.06</v>
      </c>
      <c r="Q235" s="34">
        <v>2</v>
      </c>
    </row>
    <row r="236" spans="1:17" x14ac:dyDescent="0.25">
      <c r="A236" s="18">
        <v>40330</v>
      </c>
      <c r="B236" s="26"/>
      <c r="F236" s="32">
        <v>1.7500000000000002E-2</v>
      </c>
      <c r="G236" s="25">
        <v>7.4999999999999997E-3</v>
      </c>
      <c r="H236" s="33">
        <v>0.06</v>
      </c>
      <c r="Q236" s="34">
        <v>2</v>
      </c>
    </row>
    <row r="237" spans="1:17" x14ac:dyDescent="0.25">
      <c r="A237" s="18">
        <v>40360</v>
      </c>
      <c r="B237" s="26"/>
      <c r="F237" s="32">
        <v>1.2500000000000001E-2</v>
      </c>
      <c r="G237" s="25">
        <v>7.4999999999999997E-3</v>
      </c>
      <c r="H237" s="33">
        <v>0.06</v>
      </c>
      <c r="Q237" s="34">
        <v>2</v>
      </c>
    </row>
    <row r="238" spans="1:17" x14ac:dyDescent="0.25">
      <c r="A238" s="18">
        <v>40391</v>
      </c>
      <c r="B238" s="26"/>
      <c r="F238" s="32">
        <v>1.2500000000000001E-2</v>
      </c>
      <c r="G238" s="25">
        <v>7.4999999999999997E-3</v>
      </c>
      <c r="H238" s="33">
        <v>0.06</v>
      </c>
      <c r="Q238" s="34">
        <v>2</v>
      </c>
    </row>
    <row r="239" spans="1:17" x14ac:dyDescent="0.25">
      <c r="A239" s="18">
        <v>40422</v>
      </c>
      <c r="B239" s="26"/>
      <c r="F239" s="32">
        <v>1.2500000000000001E-2</v>
      </c>
      <c r="G239" s="25">
        <v>7.4999999999999997E-3</v>
      </c>
      <c r="H239" s="33">
        <v>0.06</v>
      </c>
      <c r="Q239" s="34">
        <v>2</v>
      </c>
    </row>
    <row r="240" spans="1:17" x14ac:dyDescent="0.25">
      <c r="A240" s="18">
        <v>40452</v>
      </c>
      <c r="B240" s="26"/>
      <c r="F240" s="32">
        <v>1.2500000000000001E-2</v>
      </c>
      <c r="G240" s="25">
        <v>7.4999999999999997E-3</v>
      </c>
      <c r="H240" s="33">
        <v>0.06</v>
      </c>
      <c r="Q240" s="34">
        <v>2</v>
      </c>
    </row>
    <row r="241" spans="1:17" x14ac:dyDescent="0.25">
      <c r="A241" s="18">
        <v>40483</v>
      </c>
      <c r="B241" s="26"/>
      <c r="F241" s="32">
        <v>1.2499999999999999E-2</v>
      </c>
      <c r="G241" s="25">
        <v>7.4999999999999997E-3</v>
      </c>
      <c r="H241" s="33">
        <v>0.06</v>
      </c>
      <c r="Q241" s="34">
        <v>2</v>
      </c>
    </row>
    <row r="242" spans="1:17" x14ac:dyDescent="0.25">
      <c r="A242" s="18">
        <v>40513</v>
      </c>
      <c r="B242" s="26"/>
      <c r="F242" s="32">
        <v>1.2500000000000001E-2</v>
      </c>
      <c r="G242" s="25">
        <v>7.4999999999999997E-3</v>
      </c>
      <c r="H242" s="33">
        <v>0.06</v>
      </c>
      <c r="Q242" s="34">
        <v>2</v>
      </c>
    </row>
    <row r="243" spans="1:17" x14ac:dyDescent="0.25">
      <c r="A243" s="18">
        <v>40544</v>
      </c>
      <c r="B243" s="26"/>
      <c r="F243" s="32">
        <v>1.2500000000000001E-2</v>
      </c>
      <c r="G243" s="25">
        <v>7.4999999999999997E-3</v>
      </c>
      <c r="H243" s="33">
        <v>0.06</v>
      </c>
      <c r="Q243" s="34">
        <v>2</v>
      </c>
    </row>
    <row r="244" spans="1:17" x14ac:dyDescent="0.25">
      <c r="A244" s="18">
        <v>40575</v>
      </c>
      <c r="B244" s="26"/>
      <c r="F244" s="32">
        <v>1.2500000000000002E-2</v>
      </c>
      <c r="G244" s="25">
        <v>7.4999999999999997E-3</v>
      </c>
      <c r="H244" s="33">
        <v>0.06</v>
      </c>
      <c r="Q244" s="34">
        <v>2</v>
      </c>
    </row>
    <row r="245" spans="1:17" x14ac:dyDescent="0.25">
      <c r="A245" s="18">
        <v>40603</v>
      </c>
      <c r="B245" s="26"/>
      <c r="F245" s="32">
        <v>1.2500000000000001E-2</v>
      </c>
      <c r="G245" s="25">
        <v>7.4999999999999997E-3</v>
      </c>
      <c r="H245" s="33">
        <v>0.06</v>
      </c>
      <c r="Q245" s="34">
        <v>2</v>
      </c>
    </row>
    <row r="246" spans="1:17" x14ac:dyDescent="0.25">
      <c r="A246" s="18">
        <v>40634</v>
      </c>
      <c r="B246" s="26"/>
      <c r="F246" s="32">
        <v>1.2500000000000001E-2</v>
      </c>
      <c r="G246" s="25">
        <v>7.4999999999999997E-3</v>
      </c>
      <c r="H246" s="33">
        <v>0.06</v>
      </c>
      <c r="Q246" s="34">
        <v>2</v>
      </c>
    </row>
    <row r="247" spans="1:17" x14ac:dyDescent="0.25">
      <c r="A247" s="18">
        <v>40664</v>
      </c>
      <c r="B247" s="26"/>
      <c r="F247" s="32">
        <v>1.2500000000000001E-2</v>
      </c>
      <c r="G247" s="25">
        <v>7.4999999999999997E-3</v>
      </c>
      <c r="H247" s="33">
        <v>0.06</v>
      </c>
      <c r="Q247" s="34">
        <v>2</v>
      </c>
    </row>
    <row r="248" spans="1:17" x14ac:dyDescent="0.25">
      <c r="A248" s="18">
        <v>40695</v>
      </c>
      <c r="B248" s="26"/>
      <c r="F248" s="32">
        <v>1.2500000000000001E-2</v>
      </c>
      <c r="G248" s="25">
        <v>7.4999999999999997E-3</v>
      </c>
      <c r="H248" s="33">
        <v>0.06</v>
      </c>
      <c r="Q248" s="34">
        <v>2</v>
      </c>
    </row>
    <row r="249" spans="1:17" x14ac:dyDescent="0.25">
      <c r="A249" s="18">
        <v>40725</v>
      </c>
      <c r="B249" s="26"/>
      <c r="F249" s="32">
        <v>1.2500000000000001E-2</v>
      </c>
      <c r="G249" s="25">
        <v>7.4999999999999997E-3</v>
      </c>
      <c r="H249" s="33">
        <v>0.06</v>
      </c>
      <c r="Q249" s="34">
        <v>2</v>
      </c>
    </row>
    <row r="250" spans="1:17" x14ac:dyDescent="0.25">
      <c r="A250" s="18">
        <v>40756</v>
      </c>
      <c r="B250" s="26"/>
      <c r="F250" s="32">
        <v>1.2500000000000001E-2</v>
      </c>
      <c r="G250" s="25">
        <v>7.4999999999999997E-3</v>
      </c>
      <c r="H250" s="33">
        <v>0.06</v>
      </c>
      <c r="Q250" s="34">
        <v>2</v>
      </c>
    </row>
    <row r="251" spans="1:17" x14ac:dyDescent="0.25">
      <c r="A251" s="18">
        <v>40787</v>
      </c>
      <c r="B251" s="26"/>
      <c r="F251" s="32">
        <v>1.2500000000000002E-2</v>
      </c>
      <c r="G251" s="25">
        <v>7.4999999999999997E-3</v>
      </c>
      <c r="H251" s="33">
        <v>0.06</v>
      </c>
      <c r="Q251" s="34">
        <v>2</v>
      </c>
    </row>
    <row r="252" spans="1:17" x14ac:dyDescent="0.25">
      <c r="A252" s="18">
        <v>40817</v>
      </c>
      <c r="B252" s="26"/>
      <c r="F252" s="32">
        <v>1.2500000000000001E-2</v>
      </c>
      <c r="G252" s="25">
        <v>7.4999999999999997E-3</v>
      </c>
      <c r="H252" s="33">
        <v>0.06</v>
      </c>
      <c r="Q252" s="34">
        <v>2</v>
      </c>
    </row>
    <row r="253" spans="1:17" x14ac:dyDescent="0.25">
      <c r="A253" s="18">
        <v>40848</v>
      </c>
      <c r="B253" s="26"/>
      <c r="F253" s="32">
        <v>1.2500000000000001E-2</v>
      </c>
      <c r="G253" s="25">
        <v>7.4999999999999997E-3</v>
      </c>
      <c r="H253" s="33">
        <v>0.06</v>
      </c>
      <c r="Q253" s="34">
        <v>2</v>
      </c>
    </row>
    <row r="254" spans="1:17" x14ac:dyDescent="0.25">
      <c r="A254" s="18">
        <v>40878</v>
      </c>
      <c r="B254" s="26"/>
      <c r="F254" s="32">
        <v>1.2499999999999999E-2</v>
      </c>
      <c r="G254" s="25">
        <v>0.01</v>
      </c>
      <c r="H254" s="33">
        <v>0.06</v>
      </c>
      <c r="Q254" s="34">
        <v>2</v>
      </c>
    </row>
    <row r="255" spans="1:17" x14ac:dyDescent="0.25">
      <c r="A255" s="18">
        <v>40909</v>
      </c>
      <c r="B255" s="26"/>
      <c r="F255" s="32">
        <v>0.01</v>
      </c>
      <c r="G255" s="25">
        <v>0.01</v>
      </c>
      <c r="H255" s="33">
        <v>0.06</v>
      </c>
      <c r="Q255" s="34">
        <v>2</v>
      </c>
    </row>
    <row r="256" spans="1:17" x14ac:dyDescent="0.25">
      <c r="A256" s="18">
        <v>40940</v>
      </c>
      <c r="B256" s="26"/>
      <c r="F256" s="32">
        <v>0.01</v>
      </c>
      <c r="G256" s="25">
        <v>0.01</v>
      </c>
      <c r="H256" s="33">
        <v>0.06</v>
      </c>
      <c r="Q256" s="34">
        <v>2</v>
      </c>
    </row>
    <row r="257" spans="1:17" x14ac:dyDescent="0.25">
      <c r="A257" s="18">
        <v>40969</v>
      </c>
      <c r="B257" s="26"/>
      <c r="F257" s="32">
        <v>1.0000000000000002E-2</v>
      </c>
      <c r="G257" s="25">
        <v>0.01</v>
      </c>
      <c r="H257" s="33">
        <v>0.06</v>
      </c>
      <c r="Q257" s="34">
        <v>2</v>
      </c>
    </row>
    <row r="258" spans="1:17" x14ac:dyDescent="0.25">
      <c r="A258" s="18">
        <v>41000</v>
      </c>
      <c r="B258" s="26"/>
      <c r="F258" s="32">
        <v>0.01</v>
      </c>
      <c r="G258" s="25">
        <v>0.01</v>
      </c>
      <c r="H258" s="33">
        <v>0.06</v>
      </c>
      <c r="Q258" s="34">
        <v>2</v>
      </c>
    </row>
    <row r="259" spans="1:17" x14ac:dyDescent="0.25">
      <c r="A259" s="18">
        <v>41030</v>
      </c>
      <c r="B259" s="26"/>
      <c r="F259" s="32">
        <v>0.01</v>
      </c>
      <c r="G259" s="25">
        <v>0.01</v>
      </c>
      <c r="H259" s="33">
        <v>0.06</v>
      </c>
      <c r="Q259" s="34">
        <v>2</v>
      </c>
    </row>
    <row r="260" spans="1:17" x14ac:dyDescent="0.25">
      <c r="A260" s="18">
        <v>41061</v>
      </c>
      <c r="B260" s="26"/>
      <c r="F260" s="32">
        <v>0.01</v>
      </c>
      <c r="G260" s="25">
        <v>0.01</v>
      </c>
      <c r="H260" s="33">
        <v>0.06</v>
      </c>
      <c r="Q260" s="34">
        <v>2</v>
      </c>
    </row>
    <row r="261" spans="1:17" x14ac:dyDescent="0.25">
      <c r="A261" s="18">
        <v>41091</v>
      </c>
      <c r="B261" s="26"/>
      <c r="F261" s="32">
        <v>0.01</v>
      </c>
      <c r="G261" s="25">
        <v>0.01</v>
      </c>
      <c r="H261" s="33">
        <v>0.06</v>
      </c>
      <c r="Q261" s="34">
        <v>2</v>
      </c>
    </row>
    <row r="262" spans="1:17" x14ac:dyDescent="0.25">
      <c r="A262" s="18">
        <v>41122</v>
      </c>
      <c r="B262" s="26"/>
      <c r="F262" s="32">
        <v>0.01</v>
      </c>
      <c r="G262" s="25">
        <v>0.01</v>
      </c>
      <c r="H262" s="33">
        <v>0.06</v>
      </c>
      <c r="Q262" s="34">
        <v>2</v>
      </c>
    </row>
    <row r="263" spans="1:17" x14ac:dyDescent="0.25">
      <c r="A263" s="18">
        <v>41153</v>
      </c>
      <c r="B263" s="26"/>
      <c r="F263" s="32">
        <v>0.01</v>
      </c>
      <c r="G263" s="25">
        <v>0.01</v>
      </c>
      <c r="H263" s="33">
        <v>0.06</v>
      </c>
      <c r="Q263" s="34">
        <v>2</v>
      </c>
    </row>
    <row r="264" spans="1:17" x14ac:dyDescent="0.25">
      <c r="A264" s="18">
        <v>41183</v>
      </c>
      <c r="B264" s="26"/>
      <c r="F264" s="32">
        <v>0.01</v>
      </c>
      <c r="G264" s="25">
        <v>0.01</v>
      </c>
      <c r="H264" s="33">
        <v>0.06</v>
      </c>
      <c r="Q264" s="34">
        <v>2</v>
      </c>
    </row>
    <row r="265" spans="1:17" x14ac:dyDescent="0.25">
      <c r="A265" s="18">
        <v>41214</v>
      </c>
      <c r="B265" s="26"/>
      <c r="F265" s="32">
        <v>0.01</v>
      </c>
      <c r="G265" s="25">
        <v>0.01</v>
      </c>
      <c r="H265" s="33">
        <v>0.06</v>
      </c>
      <c r="Q265" s="34">
        <v>2</v>
      </c>
    </row>
    <row r="266" spans="1:17" x14ac:dyDescent="0.25">
      <c r="A266" s="18">
        <v>41244</v>
      </c>
      <c r="B266" s="26"/>
      <c r="F266" s="32">
        <v>0.01</v>
      </c>
      <c r="G266" s="25">
        <v>0.01</v>
      </c>
      <c r="H266" s="33">
        <v>0.06</v>
      </c>
      <c r="Q266" s="34">
        <v>2</v>
      </c>
    </row>
    <row r="267" spans="1:17" x14ac:dyDescent="0.25">
      <c r="A267" s="18">
        <v>41275</v>
      </c>
      <c r="B267" s="26"/>
      <c r="F267" s="32">
        <v>7.4999999999999989E-3</v>
      </c>
      <c r="G267" s="25">
        <v>0.01</v>
      </c>
      <c r="H267" s="33">
        <v>0.06</v>
      </c>
      <c r="Q267" s="34">
        <v>2</v>
      </c>
    </row>
    <row r="268" spans="1:17" x14ac:dyDescent="0.25">
      <c r="A268" s="18">
        <v>41306</v>
      </c>
      <c r="B268" s="26"/>
      <c r="F268" s="32">
        <v>7.4999999999999989E-3</v>
      </c>
      <c r="G268" s="25">
        <v>0.01</v>
      </c>
      <c r="H268" s="33">
        <v>0.06</v>
      </c>
      <c r="Q268" s="34">
        <v>2</v>
      </c>
    </row>
    <row r="269" spans="1:17" x14ac:dyDescent="0.25">
      <c r="A269" s="18">
        <v>41334</v>
      </c>
      <c r="B269" s="26"/>
      <c r="F269" s="32">
        <v>7.5000000000000006E-3</v>
      </c>
      <c r="G269" s="25">
        <v>0.01</v>
      </c>
      <c r="H269" s="33">
        <v>0.06</v>
      </c>
      <c r="Q269" s="34">
        <v>3</v>
      </c>
    </row>
    <row r="270" spans="1:17" x14ac:dyDescent="0.25">
      <c r="A270" s="18">
        <v>41365</v>
      </c>
      <c r="B270" s="26"/>
      <c r="F270" s="32">
        <v>7.5000000000000006E-3</v>
      </c>
      <c r="G270" s="25">
        <v>0.01</v>
      </c>
      <c r="H270" s="33">
        <v>0.06</v>
      </c>
      <c r="Q270" s="34">
        <v>3</v>
      </c>
    </row>
    <row r="271" spans="1:17" x14ac:dyDescent="0.25">
      <c r="A271" s="18">
        <v>41395</v>
      </c>
      <c r="B271" s="26"/>
      <c r="F271" s="32">
        <v>7.5000000000000006E-3</v>
      </c>
      <c r="G271" s="25">
        <v>0.01</v>
      </c>
      <c r="H271" s="33">
        <v>0.06</v>
      </c>
      <c r="Q271" s="34">
        <v>3</v>
      </c>
    </row>
    <row r="272" spans="1:17" x14ac:dyDescent="0.25">
      <c r="A272" s="18">
        <v>41426</v>
      </c>
      <c r="B272" s="26"/>
      <c r="F272" s="32">
        <v>7.5000000000000006E-3</v>
      </c>
      <c r="G272" s="25">
        <v>0.01</v>
      </c>
      <c r="H272" s="33">
        <v>0.06</v>
      </c>
      <c r="Q272" s="34">
        <v>3</v>
      </c>
    </row>
    <row r="273" spans="1:17" x14ac:dyDescent="0.25">
      <c r="A273" s="18">
        <v>41456</v>
      </c>
      <c r="B273" s="26"/>
      <c r="F273" s="32">
        <v>7.4999999999999989E-3</v>
      </c>
      <c r="G273" s="25">
        <v>0.01</v>
      </c>
      <c r="H273" s="33">
        <v>0.06</v>
      </c>
      <c r="Q273" s="34">
        <v>3</v>
      </c>
    </row>
    <row r="274" spans="1:17" x14ac:dyDescent="0.25">
      <c r="A274" s="18">
        <v>41487</v>
      </c>
      <c r="B274" s="26"/>
      <c r="F274" s="32">
        <v>7.4999999999999997E-3</v>
      </c>
      <c r="G274" s="25">
        <v>0.01</v>
      </c>
      <c r="H274" s="33">
        <v>0.06</v>
      </c>
      <c r="Q274" s="34">
        <v>3</v>
      </c>
    </row>
    <row r="275" spans="1:17" x14ac:dyDescent="0.25">
      <c r="A275" s="18">
        <v>41518</v>
      </c>
      <c r="B275" s="26"/>
      <c r="F275" s="32">
        <v>7.4999999999999997E-3</v>
      </c>
      <c r="G275" s="25">
        <v>0.01</v>
      </c>
      <c r="H275" s="33">
        <v>0.06</v>
      </c>
      <c r="Q275" s="34">
        <v>3</v>
      </c>
    </row>
    <row r="276" spans="1:17" x14ac:dyDescent="0.25">
      <c r="A276" s="18">
        <v>41548</v>
      </c>
      <c r="B276" s="26"/>
      <c r="F276" s="32">
        <v>7.5000000000000006E-3</v>
      </c>
      <c r="G276" s="25">
        <v>0.01</v>
      </c>
      <c r="H276" s="33">
        <v>0.06</v>
      </c>
      <c r="Q276" s="34">
        <v>3</v>
      </c>
    </row>
    <row r="277" spans="1:17" x14ac:dyDescent="0.25">
      <c r="A277" s="18">
        <v>41579</v>
      </c>
      <c r="B277" s="26"/>
      <c r="F277" s="32">
        <v>7.4999999999999989E-3</v>
      </c>
      <c r="G277" s="25">
        <v>0.01</v>
      </c>
      <c r="H277" s="33">
        <v>0.06</v>
      </c>
      <c r="Q277" s="34">
        <v>3</v>
      </c>
    </row>
    <row r="278" spans="1:17" x14ac:dyDescent="0.25">
      <c r="A278" s="18">
        <v>41609</v>
      </c>
      <c r="B278" s="26"/>
      <c r="F278" s="32">
        <v>7.4999999999999997E-3</v>
      </c>
      <c r="G278" s="25">
        <v>0.01</v>
      </c>
      <c r="H278" s="33">
        <v>0.06</v>
      </c>
      <c r="Q278" s="34">
        <v>3</v>
      </c>
    </row>
    <row r="279" spans="1:17" x14ac:dyDescent="0.25">
      <c r="A279" s="18">
        <v>41640</v>
      </c>
      <c r="B279" s="26"/>
      <c r="F279" s="32">
        <v>7.4999999999999997E-3</v>
      </c>
      <c r="G279" s="25">
        <v>0.01</v>
      </c>
      <c r="H279" s="33">
        <v>0.06</v>
      </c>
      <c r="Q279" s="34">
        <v>3</v>
      </c>
    </row>
    <row r="280" spans="1:17" x14ac:dyDescent="0.25">
      <c r="A280" s="18">
        <v>41671</v>
      </c>
      <c r="B280" s="26"/>
      <c r="F280" s="32">
        <v>7.4999999999999989E-3</v>
      </c>
      <c r="G280" s="25">
        <v>0.01</v>
      </c>
      <c r="H280" s="33">
        <v>0.06</v>
      </c>
      <c r="Q280" s="34">
        <v>3</v>
      </c>
    </row>
    <row r="281" spans="1:17" x14ac:dyDescent="0.25">
      <c r="A281" s="18">
        <v>41699</v>
      </c>
      <c r="B281" s="26"/>
      <c r="F281" s="32">
        <v>7.4999999999999997E-3</v>
      </c>
      <c r="G281" s="25">
        <v>0.01</v>
      </c>
      <c r="H281" s="33">
        <v>0.06</v>
      </c>
      <c r="Q281" s="34">
        <v>3</v>
      </c>
    </row>
    <row r="282" spans="1:17" x14ac:dyDescent="0.25">
      <c r="A282" s="18">
        <v>41730</v>
      </c>
      <c r="B282" s="26"/>
      <c r="F282" s="32">
        <v>7.4999999999999997E-3</v>
      </c>
      <c r="G282" s="25">
        <v>0.01</v>
      </c>
      <c r="H282" s="33">
        <v>0.06</v>
      </c>
      <c r="Q282" s="34">
        <v>3</v>
      </c>
    </row>
    <row r="283" spans="1:17" x14ac:dyDescent="0.25">
      <c r="A283" s="18">
        <v>41760</v>
      </c>
      <c r="B283" s="26"/>
      <c r="F283" s="32">
        <v>7.4999999999999997E-3</v>
      </c>
      <c r="G283" s="25">
        <v>0.01</v>
      </c>
      <c r="H283" s="33">
        <v>0.06</v>
      </c>
      <c r="Q283" s="34">
        <v>3</v>
      </c>
    </row>
    <row r="284" spans="1:17" x14ac:dyDescent="0.25">
      <c r="A284" s="18">
        <v>41791</v>
      </c>
      <c r="B284" s="26"/>
      <c r="F284" s="32">
        <v>7.4999999999999989E-3</v>
      </c>
      <c r="G284" s="25">
        <v>0.01</v>
      </c>
      <c r="H284" s="33">
        <v>0.06</v>
      </c>
      <c r="Q284" s="34">
        <v>3</v>
      </c>
    </row>
    <row r="285" spans="1:17" x14ac:dyDescent="0.25">
      <c r="A285" s="18">
        <v>41821</v>
      </c>
      <c r="B285" s="26"/>
      <c r="F285" s="32">
        <v>7.4999999999999997E-3</v>
      </c>
      <c r="G285" s="25">
        <v>0.01</v>
      </c>
      <c r="H285" s="33">
        <v>0.06</v>
      </c>
      <c r="Q285" s="34">
        <v>3</v>
      </c>
    </row>
    <row r="286" spans="1:17" x14ac:dyDescent="0.25">
      <c r="A286" s="18">
        <v>41852</v>
      </c>
      <c r="B286" s="26"/>
      <c r="F286" s="32">
        <v>7.4999999999999997E-3</v>
      </c>
      <c r="G286" s="25">
        <v>0.01</v>
      </c>
      <c r="H286" s="33">
        <v>0.06</v>
      </c>
      <c r="Q286" s="34">
        <v>3</v>
      </c>
    </row>
    <row r="287" spans="1:17" x14ac:dyDescent="0.25">
      <c r="A287" s="18">
        <v>41883</v>
      </c>
      <c r="B287" s="26"/>
      <c r="F287" s="32">
        <v>7.4999999999999997E-3</v>
      </c>
      <c r="G287" s="25">
        <v>0.01</v>
      </c>
      <c r="H287" s="33">
        <v>0.06</v>
      </c>
      <c r="Q287" s="34">
        <v>3</v>
      </c>
    </row>
    <row r="288" spans="1:17" x14ac:dyDescent="0.25">
      <c r="A288" s="18">
        <v>41913</v>
      </c>
      <c r="B288" s="26"/>
      <c r="F288" s="32">
        <v>7.4999999999999989E-3</v>
      </c>
      <c r="G288" s="25">
        <v>0.01</v>
      </c>
      <c r="H288" s="33">
        <v>0.06</v>
      </c>
      <c r="Q288" s="34">
        <v>3</v>
      </c>
    </row>
    <row r="289" spans="1:17" x14ac:dyDescent="0.25">
      <c r="A289" s="18">
        <v>41944</v>
      </c>
      <c r="B289" s="26"/>
      <c r="F289" s="32">
        <v>7.4999999999999997E-3</v>
      </c>
      <c r="G289" s="25">
        <v>0.01</v>
      </c>
      <c r="H289" s="33">
        <v>0.06</v>
      </c>
      <c r="Q289" s="34">
        <v>3</v>
      </c>
    </row>
    <row r="290" spans="1:17" x14ac:dyDescent="0.25">
      <c r="A290" s="18">
        <v>41974</v>
      </c>
      <c r="B290" s="26"/>
      <c r="F290" s="32">
        <v>7.4999999999999989E-3</v>
      </c>
      <c r="G290" s="25">
        <v>0.01</v>
      </c>
      <c r="H290" s="33">
        <v>0.06</v>
      </c>
      <c r="Q290" s="34">
        <v>3</v>
      </c>
    </row>
    <row r="291" spans="1:17" x14ac:dyDescent="0.25">
      <c r="A291" s="18">
        <v>42005</v>
      </c>
      <c r="B291" s="26"/>
      <c r="F291" s="32">
        <v>7.4999999999999997E-3</v>
      </c>
      <c r="G291" s="25">
        <v>0.01</v>
      </c>
      <c r="H291" s="33">
        <v>0.06</v>
      </c>
      <c r="Q291" s="34">
        <v>3</v>
      </c>
    </row>
    <row r="292" spans="1:17" x14ac:dyDescent="0.25">
      <c r="A292" s="18">
        <v>42036</v>
      </c>
      <c r="B292" s="26"/>
      <c r="F292" s="32">
        <v>7.5000000000000006E-3</v>
      </c>
      <c r="G292" s="25">
        <v>0.01</v>
      </c>
      <c r="H292" s="33">
        <v>0.06</v>
      </c>
      <c r="Q292" s="34">
        <v>3</v>
      </c>
    </row>
    <row r="293" spans="1:17" x14ac:dyDescent="0.25">
      <c r="A293" s="18">
        <v>42064</v>
      </c>
      <c r="B293" s="26"/>
      <c r="F293" s="32">
        <v>7.4999999999999997E-3</v>
      </c>
      <c r="G293" s="25">
        <v>0.01</v>
      </c>
      <c r="H293" s="33">
        <v>0.06</v>
      </c>
      <c r="Q293" s="34">
        <v>3</v>
      </c>
    </row>
    <row r="294" spans="1:17" x14ac:dyDescent="0.25">
      <c r="A294" s="18">
        <v>42095</v>
      </c>
      <c r="B294" s="26"/>
      <c r="F294" s="32">
        <v>7.5000000000000006E-3</v>
      </c>
      <c r="G294" s="25">
        <v>0.01</v>
      </c>
      <c r="H294" s="33">
        <v>0.06</v>
      </c>
      <c r="Q294" s="34">
        <v>3</v>
      </c>
    </row>
    <row r="295" spans="1:17" x14ac:dyDescent="0.25">
      <c r="A295" s="18">
        <v>42125</v>
      </c>
      <c r="B295" s="26"/>
      <c r="F295" s="32">
        <v>7.4999999999999997E-3</v>
      </c>
      <c r="G295" s="25">
        <v>0.01</v>
      </c>
      <c r="H295" s="33">
        <v>0.06</v>
      </c>
      <c r="Q295" s="34">
        <v>3</v>
      </c>
    </row>
    <row r="296" spans="1:17" x14ac:dyDescent="0.25">
      <c r="A296" s="18">
        <v>42156</v>
      </c>
      <c r="B296" s="26"/>
      <c r="F296" s="32">
        <v>7.4999999999999997E-3</v>
      </c>
      <c r="G296" s="25">
        <v>0.01</v>
      </c>
      <c r="H296" s="33">
        <v>0.06</v>
      </c>
      <c r="Q296" s="34">
        <v>3</v>
      </c>
    </row>
    <row r="297" spans="1:17" x14ac:dyDescent="0.25">
      <c r="A297" s="18">
        <v>42186</v>
      </c>
      <c r="B297" s="26"/>
      <c r="F297" s="32">
        <v>7.4999999999999997E-3</v>
      </c>
      <c r="G297" s="25">
        <v>0.01</v>
      </c>
      <c r="H297" s="33">
        <v>0.06</v>
      </c>
      <c r="Q297" s="34">
        <v>3</v>
      </c>
    </row>
    <row r="298" spans="1:17" x14ac:dyDescent="0.25">
      <c r="A298" s="18">
        <v>42217</v>
      </c>
      <c r="B298" s="26"/>
      <c r="F298" s="32">
        <v>7.4999999999999997E-3</v>
      </c>
      <c r="G298" s="25">
        <v>0.01</v>
      </c>
      <c r="H298" s="33">
        <v>0.06</v>
      </c>
      <c r="Q298" s="34">
        <v>3</v>
      </c>
    </row>
    <row r="299" spans="1:17" x14ac:dyDescent="0.25">
      <c r="A299" s="18">
        <v>42248</v>
      </c>
      <c r="B299" s="26"/>
      <c r="F299" s="32">
        <v>7.4999999999999989E-3</v>
      </c>
      <c r="G299" s="25">
        <v>0.01</v>
      </c>
      <c r="H299" s="33">
        <v>0.06</v>
      </c>
      <c r="Q299" s="34">
        <v>3</v>
      </c>
    </row>
    <row r="300" spans="1:17" x14ac:dyDescent="0.25">
      <c r="A300" s="18">
        <v>42278</v>
      </c>
      <c r="B300" s="26"/>
      <c r="F300" s="32">
        <v>7.5000000000000006E-3</v>
      </c>
      <c r="G300" s="25">
        <v>0.01</v>
      </c>
      <c r="H300" s="33">
        <v>0.06</v>
      </c>
      <c r="Q300" s="34">
        <v>3</v>
      </c>
    </row>
    <row r="301" spans="1:17" x14ac:dyDescent="0.25">
      <c r="A301" s="18">
        <v>42309</v>
      </c>
      <c r="B301" s="26"/>
      <c r="F301" s="32">
        <v>7.5000000000000006E-3</v>
      </c>
      <c r="G301" s="25">
        <v>0.01</v>
      </c>
      <c r="H301" s="33">
        <v>0.06</v>
      </c>
      <c r="Q301" s="34">
        <v>3</v>
      </c>
    </row>
    <row r="302" spans="1:17" x14ac:dyDescent="0.25">
      <c r="A302" s="18">
        <v>42339</v>
      </c>
      <c r="B302" s="26"/>
      <c r="F302" s="32">
        <v>7.4999999999999989E-3</v>
      </c>
      <c r="G302" s="25">
        <v>0.01</v>
      </c>
      <c r="H302" s="33">
        <v>0.06</v>
      </c>
      <c r="Q302" s="34">
        <v>3</v>
      </c>
    </row>
    <row r="303" spans="1:17" x14ac:dyDescent="0.25">
      <c r="A303" s="18">
        <v>42370</v>
      </c>
      <c r="B303" s="26"/>
      <c r="F303" s="32">
        <v>1.7500000000000002E-2</v>
      </c>
      <c r="G303" s="25">
        <v>0.01</v>
      </c>
      <c r="H303" s="33">
        <v>0.06</v>
      </c>
      <c r="Q303" s="34">
        <v>3</v>
      </c>
    </row>
    <row r="304" spans="1:17" x14ac:dyDescent="0.25">
      <c r="A304" s="18">
        <v>42401</v>
      </c>
      <c r="B304" s="26"/>
      <c r="F304" s="32">
        <v>1.7500000000000002E-2</v>
      </c>
      <c r="G304" s="25">
        <v>0.01</v>
      </c>
      <c r="H304" s="33">
        <v>0.06</v>
      </c>
      <c r="Q304" s="34">
        <v>3</v>
      </c>
    </row>
    <row r="305" spans="1:17" x14ac:dyDescent="0.25">
      <c r="A305" s="18">
        <v>42430</v>
      </c>
      <c r="B305" s="26"/>
      <c r="F305" s="32">
        <v>1.7500000000000005E-2</v>
      </c>
      <c r="G305" s="25">
        <v>0.01</v>
      </c>
      <c r="H305" s="33">
        <v>0.06</v>
      </c>
      <c r="Q305" s="34">
        <v>3</v>
      </c>
    </row>
    <row r="306" spans="1:17" x14ac:dyDescent="0.25">
      <c r="A306" s="18">
        <v>42461</v>
      </c>
      <c r="B306" s="26"/>
      <c r="F306" s="32">
        <v>1.7500000000000002E-2</v>
      </c>
      <c r="G306" s="25">
        <v>0.01</v>
      </c>
      <c r="H306" s="33">
        <v>0.06</v>
      </c>
      <c r="Q306" s="34">
        <v>3</v>
      </c>
    </row>
    <row r="307" spans="1:17" x14ac:dyDescent="0.25">
      <c r="A307" s="18">
        <v>42491</v>
      </c>
      <c r="B307" s="26"/>
      <c r="F307" s="32">
        <v>1.7500000000000002E-2</v>
      </c>
      <c r="G307" s="25">
        <v>0.01</v>
      </c>
      <c r="H307" s="33">
        <v>0.06</v>
      </c>
      <c r="Q307" s="34">
        <v>3</v>
      </c>
    </row>
    <row r="308" spans="1:17" x14ac:dyDescent="0.25">
      <c r="A308" s="18">
        <v>42522</v>
      </c>
      <c r="B308" s="26"/>
      <c r="F308" s="32">
        <v>1.7500000000000002E-2</v>
      </c>
      <c r="G308" s="25">
        <v>0.01</v>
      </c>
      <c r="H308" s="33">
        <v>0.06</v>
      </c>
      <c r="Q308" s="34">
        <v>3</v>
      </c>
    </row>
    <row r="309" spans="1:17" x14ac:dyDescent="0.25">
      <c r="A309" s="18">
        <v>42552</v>
      </c>
      <c r="B309" s="26"/>
      <c r="F309" s="32">
        <v>1.7500000000000002E-2</v>
      </c>
      <c r="G309" s="25">
        <v>0.01</v>
      </c>
      <c r="H309" s="33">
        <v>0.06</v>
      </c>
      <c r="Q309" s="34">
        <v>3</v>
      </c>
    </row>
    <row r="310" spans="1:17" x14ac:dyDescent="0.25">
      <c r="A310" s="18">
        <v>42583</v>
      </c>
      <c r="B310" s="26"/>
      <c r="F310" s="32">
        <v>1.7500000000000002E-2</v>
      </c>
      <c r="G310" s="25">
        <v>0.01</v>
      </c>
      <c r="H310" s="33">
        <v>0.06</v>
      </c>
      <c r="Q310" s="34">
        <v>3</v>
      </c>
    </row>
    <row r="311" spans="1:17" x14ac:dyDescent="0.25">
      <c r="A311" s="18">
        <v>42614</v>
      </c>
      <c r="B311" s="26"/>
      <c r="F311" s="32">
        <v>1.7500000000000002E-2</v>
      </c>
      <c r="G311" s="25">
        <v>0.01</v>
      </c>
      <c r="H311" s="33">
        <v>0.06</v>
      </c>
      <c r="Q311" s="34">
        <v>3</v>
      </c>
    </row>
    <row r="312" spans="1:17" x14ac:dyDescent="0.25">
      <c r="A312" s="18">
        <v>42644</v>
      </c>
      <c r="B312" s="26"/>
      <c r="F312" s="32">
        <v>1.7500000000000002E-2</v>
      </c>
      <c r="G312" s="25">
        <v>0.01</v>
      </c>
      <c r="H312" s="33">
        <v>0.06</v>
      </c>
      <c r="Q312" s="34">
        <v>3</v>
      </c>
    </row>
    <row r="313" spans="1:17" x14ac:dyDescent="0.25">
      <c r="A313" s="18">
        <v>42675</v>
      </c>
      <c r="B313" s="26"/>
      <c r="F313" s="32">
        <v>1.7500000000000002E-2</v>
      </c>
      <c r="G313" s="25">
        <v>0.01</v>
      </c>
      <c r="H313" s="33">
        <v>0.06</v>
      </c>
      <c r="Q313" s="34">
        <v>3</v>
      </c>
    </row>
    <row r="314" spans="1:17" x14ac:dyDescent="0.25">
      <c r="A314" s="18">
        <v>42705</v>
      </c>
      <c r="B314" s="26"/>
      <c r="F314" s="32">
        <v>1.7500000000000002E-2</v>
      </c>
      <c r="G314" s="25">
        <v>0.01</v>
      </c>
      <c r="H314" s="33">
        <v>0.06</v>
      </c>
      <c r="Q314" s="34">
        <v>3</v>
      </c>
    </row>
    <row r="315" spans="1:17" x14ac:dyDescent="0.25">
      <c r="A315" s="18">
        <v>42736</v>
      </c>
      <c r="B315" s="26"/>
      <c r="F315" s="32">
        <v>1.7500000000000002E-2</v>
      </c>
      <c r="G315" s="25">
        <v>0.01</v>
      </c>
      <c r="H315" s="33">
        <v>0.06</v>
      </c>
      <c r="Q315" s="34">
        <v>3</v>
      </c>
    </row>
    <row r="316" spans="1:17" x14ac:dyDescent="0.25">
      <c r="A316" s="18">
        <v>42767</v>
      </c>
      <c r="B316" s="26"/>
      <c r="F316" s="32">
        <v>1.7500000000000002E-2</v>
      </c>
      <c r="G316" s="25">
        <v>0.01</v>
      </c>
      <c r="H316" s="33">
        <v>0.06</v>
      </c>
      <c r="Q316" s="34">
        <v>3</v>
      </c>
    </row>
    <row r="317" spans="1:17" x14ac:dyDescent="0.25">
      <c r="A317" s="18">
        <v>42795</v>
      </c>
      <c r="B317" s="26"/>
      <c r="F317" s="32">
        <v>1.7500000000000002E-2</v>
      </c>
      <c r="G317" s="25">
        <v>0.01</v>
      </c>
      <c r="H317" s="33">
        <v>0.06</v>
      </c>
      <c r="Q317" s="34">
        <v>3</v>
      </c>
    </row>
    <row r="318" spans="1:17" x14ac:dyDescent="0.25">
      <c r="A318" s="18">
        <v>42826</v>
      </c>
      <c r="B318" s="26"/>
      <c r="F318" s="32">
        <v>1.7500000000000002E-2</v>
      </c>
      <c r="G318" s="25">
        <v>0.01</v>
      </c>
      <c r="H318" s="33">
        <v>0.06</v>
      </c>
      <c r="Q318" s="34">
        <v>3</v>
      </c>
    </row>
    <row r="319" spans="1:17" x14ac:dyDescent="0.25">
      <c r="A319" s="18">
        <v>42856</v>
      </c>
      <c r="B319" s="26"/>
      <c r="F319" s="32">
        <v>1.7150000000000002E-2</v>
      </c>
      <c r="G319" s="25">
        <v>0.01</v>
      </c>
      <c r="H319" s="33">
        <v>0.06</v>
      </c>
      <c r="Q319" s="34">
        <v>3</v>
      </c>
    </row>
    <row r="320" spans="1:17" x14ac:dyDescent="0.25">
      <c r="A320" s="18">
        <v>42887</v>
      </c>
      <c r="B320" s="26"/>
      <c r="F320" s="32">
        <v>1.7150000000000002E-2</v>
      </c>
      <c r="G320" s="25">
        <v>0.01</v>
      </c>
      <c r="H320" s="33">
        <v>0.06</v>
      </c>
      <c r="Q320" s="34">
        <v>3</v>
      </c>
    </row>
    <row r="321" spans="1:17" x14ac:dyDescent="0.25">
      <c r="A321" s="18">
        <v>42917</v>
      </c>
      <c r="B321" s="26"/>
      <c r="F321" s="32">
        <v>1.7150000000000002E-2</v>
      </c>
      <c r="G321" s="25">
        <v>0.01</v>
      </c>
      <c r="H321" s="33">
        <v>0.06</v>
      </c>
      <c r="Q321" s="34">
        <v>3</v>
      </c>
    </row>
    <row r="322" spans="1:17" x14ac:dyDescent="0.25">
      <c r="A322" s="18">
        <v>42948</v>
      </c>
      <c r="B322" s="26"/>
      <c r="F322" s="32">
        <v>1.7150000000000002E-2</v>
      </c>
      <c r="G322" s="25">
        <v>0.01</v>
      </c>
      <c r="H322" s="33">
        <v>0.06</v>
      </c>
      <c r="Q322" s="34">
        <v>3</v>
      </c>
    </row>
    <row r="323" spans="1:17" x14ac:dyDescent="0.25">
      <c r="A323" s="18">
        <v>42979</v>
      </c>
      <c r="B323" s="26"/>
      <c r="F323" s="32">
        <v>1.7149999999999999E-2</v>
      </c>
      <c r="G323" s="25">
        <v>0.01</v>
      </c>
      <c r="H323" s="33">
        <v>0.06</v>
      </c>
      <c r="Q323" s="34">
        <v>3</v>
      </c>
    </row>
    <row r="324" spans="1:17" x14ac:dyDescent="0.25">
      <c r="A324" s="18">
        <v>43009</v>
      </c>
      <c r="B324" s="26"/>
      <c r="F324" s="32">
        <v>1.7150000000000002E-2</v>
      </c>
      <c r="G324" s="25">
        <v>0.01</v>
      </c>
      <c r="H324" s="33">
        <v>0.06</v>
      </c>
      <c r="Q324" s="34">
        <v>3</v>
      </c>
    </row>
    <row r="325" spans="1:17" x14ac:dyDescent="0.25">
      <c r="A325" s="18">
        <v>43040</v>
      </c>
      <c r="B325" s="26"/>
      <c r="F325" s="32">
        <v>1.7150000000000002E-2</v>
      </c>
      <c r="G325" s="25">
        <v>0.01</v>
      </c>
      <c r="H325" s="33">
        <v>0.06</v>
      </c>
      <c r="Q325" s="34">
        <v>3</v>
      </c>
    </row>
    <row r="326" spans="1:17" x14ac:dyDescent="0.25">
      <c r="A326" s="18">
        <v>43070</v>
      </c>
      <c r="B326" s="26"/>
      <c r="F326" s="32">
        <v>1.7150000000000002E-2</v>
      </c>
      <c r="G326" s="25">
        <v>0.01</v>
      </c>
      <c r="H326" s="33">
        <v>0.06</v>
      </c>
      <c r="Q326" s="34">
        <v>3</v>
      </c>
    </row>
    <row r="327" spans="1:17" x14ac:dyDescent="0.25">
      <c r="A327" s="18">
        <v>43101</v>
      </c>
      <c r="B327" s="26"/>
      <c r="F327" s="32">
        <v>1.7150000000000006E-2</v>
      </c>
      <c r="G327" s="25">
        <v>0.01</v>
      </c>
      <c r="H327" s="33">
        <v>0.06</v>
      </c>
      <c r="Q327" s="34">
        <v>3</v>
      </c>
    </row>
    <row r="328" spans="1:17" x14ac:dyDescent="0.25">
      <c r="A328" s="18">
        <v>43132</v>
      </c>
      <c r="B328" s="26"/>
      <c r="F328" s="32">
        <v>1.7150000000000002E-2</v>
      </c>
      <c r="G328" s="25">
        <v>0.01</v>
      </c>
      <c r="H328" s="33">
        <v>0.06</v>
      </c>
      <c r="Q328" s="34">
        <v>3</v>
      </c>
    </row>
    <row r="329" spans="1:17" x14ac:dyDescent="0.25">
      <c r="A329" s="18">
        <v>43160</v>
      </c>
      <c r="B329" s="26"/>
      <c r="F329" s="32">
        <v>1.7149999999999999E-2</v>
      </c>
      <c r="G329" s="25">
        <v>0.01</v>
      </c>
      <c r="H329" s="33">
        <v>0.06</v>
      </c>
      <c r="Q329" s="34">
        <v>3</v>
      </c>
    </row>
    <row r="330" spans="1:17" x14ac:dyDescent="0.25">
      <c r="A330" s="18">
        <v>43191</v>
      </c>
      <c r="B330" s="26"/>
      <c r="F330" s="32">
        <v>1.7149999999999999E-2</v>
      </c>
      <c r="G330" s="25">
        <v>0.01</v>
      </c>
      <c r="H330" s="33">
        <v>0.06</v>
      </c>
      <c r="Q330" s="34">
        <v>3</v>
      </c>
    </row>
    <row r="331" spans="1:17" x14ac:dyDescent="0.25">
      <c r="A331" s="18">
        <v>43221</v>
      </c>
      <c r="B331" s="26"/>
      <c r="F331" s="32">
        <v>1.7237499999999999E-2</v>
      </c>
      <c r="G331" s="25">
        <v>0.01</v>
      </c>
      <c r="H331" s="33">
        <v>0.06</v>
      </c>
      <c r="Q331" s="34">
        <v>3</v>
      </c>
    </row>
    <row r="332" spans="1:17" x14ac:dyDescent="0.25">
      <c r="A332" s="18">
        <v>43252</v>
      </c>
      <c r="B332" s="26"/>
      <c r="F332" s="32">
        <v>1.7237500000000003E-2</v>
      </c>
      <c r="G332" s="25">
        <v>0.01</v>
      </c>
      <c r="H332" s="33">
        <v>0.06</v>
      </c>
      <c r="Q332" s="34">
        <v>3</v>
      </c>
    </row>
    <row r="333" spans="1:17" x14ac:dyDescent="0.25">
      <c r="A333" s="18">
        <v>43282</v>
      </c>
      <c r="B333" s="26"/>
      <c r="F333" s="32">
        <v>1.7237500000000003E-2</v>
      </c>
      <c r="G333" s="25">
        <v>0.01</v>
      </c>
      <c r="H333" s="33">
        <v>0.06</v>
      </c>
      <c r="Q333" s="34">
        <v>3</v>
      </c>
    </row>
    <row r="334" spans="1:17" x14ac:dyDescent="0.25">
      <c r="A334" s="18">
        <v>43313</v>
      </c>
      <c r="B334" s="26"/>
      <c r="F334" s="32">
        <v>1.7237500000000003E-2</v>
      </c>
      <c r="G334" s="25">
        <v>0.01</v>
      </c>
      <c r="H334" s="33">
        <v>0.06</v>
      </c>
      <c r="Q334" s="34">
        <v>3</v>
      </c>
    </row>
    <row r="335" spans="1:17" x14ac:dyDescent="0.25">
      <c r="A335" s="18">
        <v>43344</v>
      </c>
      <c r="B335" s="26"/>
      <c r="F335" s="32">
        <v>1.7237500000000003E-2</v>
      </c>
      <c r="G335" s="25">
        <v>0.01</v>
      </c>
      <c r="H335" s="33">
        <v>0.06</v>
      </c>
      <c r="Q335" s="34">
        <v>3</v>
      </c>
    </row>
    <row r="336" spans="1:17" x14ac:dyDescent="0.25">
      <c r="A336" s="18">
        <v>43374</v>
      </c>
      <c r="B336" s="26"/>
      <c r="F336" s="32">
        <v>1.7237500000000003E-2</v>
      </c>
      <c r="G336" s="25">
        <v>0.01</v>
      </c>
      <c r="H336" s="33">
        <v>0.06</v>
      </c>
      <c r="Q336" s="34">
        <v>3</v>
      </c>
    </row>
    <row r="337" spans="1:17" x14ac:dyDescent="0.25">
      <c r="A337" s="18">
        <v>43405</v>
      </c>
      <c r="B337" s="26"/>
      <c r="F337" s="32">
        <v>1.7237500000000003E-2</v>
      </c>
      <c r="G337" s="25">
        <v>0.01</v>
      </c>
      <c r="H337" s="33">
        <v>0.06</v>
      </c>
      <c r="Q337" s="34">
        <v>3</v>
      </c>
    </row>
    <row r="338" spans="1:17" x14ac:dyDescent="0.25">
      <c r="A338" s="18">
        <v>43435</v>
      </c>
      <c r="B338" s="26"/>
      <c r="F338" s="32">
        <v>1.7237500000000003E-2</v>
      </c>
      <c r="G338" s="25">
        <v>0.01</v>
      </c>
      <c r="H338" s="33">
        <v>0.06</v>
      </c>
      <c r="Q338" s="34">
        <v>3</v>
      </c>
    </row>
    <row r="339" spans="1:17" x14ac:dyDescent="0.25">
      <c r="A339" s="18">
        <v>43466</v>
      </c>
      <c r="B339" s="26"/>
      <c r="F339" s="32">
        <v>1.7237500000000003E-2</v>
      </c>
      <c r="G339" s="25">
        <v>0.01</v>
      </c>
      <c r="H339" s="33">
        <v>0.06</v>
      </c>
      <c r="Q339" s="34">
        <v>3</v>
      </c>
    </row>
    <row r="340" spans="1:17" x14ac:dyDescent="0.25">
      <c r="A340" s="18">
        <v>43497</v>
      </c>
      <c r="B340" s="26"/>
      <c r="F340" s="32">
        <v>1.7237500000000003E-2</v>
      </c>
      <c r="G340" s="25">
        <v>0.01</v>
      </c>
      <c r="H340" s="33">
        <v>0.06</v>
      </c>
      <c r="Q340" s="34">
        <v>3</v>
      </c>
    </row>
    <row r="341" spans="1:17" x14ac:dyDescent="0.25">
      <c r="A341" s="18">
        <v>43525</v>
      </c>
      <c r="B341" s="26"/>
      <c r="F341" s="32">
        <v>1.7237500000000003E-2</v>
      </c>
      <c r="G341" s="25">
        <v>0.01</v>
      </c>
      <c r="H341" s="33">
        <v>0.06</v>
      </c>
      <c r="Q341" s="34">
        <v>3</v>
      </c>
    </row>
    <row r="342" spans="1:17" x14ac:dyDescent="0.25">
      <c r="A342" s="18">
        <v>43556</v>
      </c>
      <c r="B342" s="26"/>
      <c r="F342" s="32">
        <v>1.7237500000000003E-2</v>
      </c>
      <c r="G342" s="25">
        <v>0.01</v>
      </c>
      <c r="H342" s="33">
        <v>0.06</v>
      </c>
      <c r="Q342" s="34">
        <v>3</v>
      </c>
    </row>
    <row r="343" spans="1:17" x14ac:dyDescent="0.25">
      <c r="A343" s="18">
        <v>43586</v>
      </c>
      <c r="B343" s="26"/>
      <c r="F343" s="32">
        <v>1.7237500000000003E-2</v>
      </c>
      <c r="G343" s="25">
        <v>0.01</v>
      </c>
      <c r="H343" s="33">
        <v>0.06</v>
      </c>
      <c r="Q343" s="34">
        <v>3</v>
      </c>
    </row>
    <row r="344" spans="1:17" x14ac:dyDescent="0.25">
      <c r="A344" s="18">
        <v>43617</v>
      </c>
      <c r="B344" s="26"/>
      <c r="F344" s="32">
        <v>1.7237500000000003E-2</v>
      </c>
      <c r="G344" s="25">
        <v>0.01</v>
      </c>
      <c r="H344" s="33">
        <v>0.06</v>
      </c>
      <c r="Q344" s="34">
        <v>3</v>
      </c>
    </row>
    <row r="345" spans="1:17" x14ac:dyDescent="0.25">
      <c r="A345" s="18">
        <v>43647</v>
      </c>
      <c r="B345" s="26"/>
      <c r="F345" s="32">
        <v>1.7237500000000003E-2</v>
      </c>
      <c r="G345" s="25">
        <v>0.01</v>
      </c>
      <c r="H345" s="33">
        <v>0.06</v>
      </c>
      <c r="Q345" s="34">
        <v>3</v>
      </c>
    </row>
    <row r="346" spans="1:17" x14ac:dyDescent="0.25">
      <c r="A346" s="18">
        <v>43678</v>
      </c>
      <c r="B346" s="26"/>
      <c r="F346" s="32">
        <v>1.7237500000000003E-2</v>
      </c>
      <c r="G346" s="25">
        <v>0.01</v>
      </c>
      <c r="H346" s="33">
        <v>0.06</v>
      </c>
      <c r="Q346" s="34">
        <v>3</v>
      </c>
    </row>
    <row r="347" spans="1:17" x14ac:dyDescent="0.25">
      <c r="A347" s="18">
        <v>43709</v>
      </c>
      <c r="B347" s="26"/>
      <c r="F347" s="32">
        <v>1.7237500000000003E-2</v>
      </c>
      <c r="G347" s="25">
        <v>0.01</v>
      </c>
      <c r="H347" s="33">
        <v>0.06</v>
      </c>
      <c r="Q347" s="34">
        <v>3</v>
      </c>
    </row>
    <row r="348" spans="1:17" x14ac:dyDescent="0.25">
      <c r="A348" s="18">
        <v>43739</v>
      </c>
      <c r="B348" s="26"/>
      <c r="F348" s="32">
        <v>1.7237500000000003E-2</v>
      </c>
      <c r="G348" s="25">
        <v>0.01</v>
      </c>
      <c r="H348" s="33">
        <v>0.06</v>
      </c>
      <c r="Q348" s="34">
        <v>3</v>
      </c>
    </row>
    <row r="349" spans="1:17" x14ac:dyDescent="0.25">
      <c r="A349" s="18">
        <v>43770</v>
      </c>
      <c r="B349" s="26"/>
      <c r="F349" s="32">
        <v>1.7237500000000003E-2</v>
      </c>
      <c r="G349" s="25">
        <v>0.01</v>
      </c>
      <c r="H349" s="33">
        <v>0.06</v>
      </c>
      <c r="Q349" s="34">
        <v>3</v>
      </c>
    </row>
    <row r="350" spans="1:17" x14ac:dyDescent="0.25">
      <c r="A350" s="18">
        <v>43800</v>
      </c>
      <c r="B350" s="26"/>
      <c r="F350" s="32">
        <v>1.7237500000000003E-2</v>
      </c>
      <c r="G350" s="25">
        <v>0.01</v>
      </c>
      <c r="H350" s="33">
        <v>0.06</v>
      </c>
      <c r="Q350" s="34">
        <v>3</v>
      </c>
    </row>
    <row r="351" spans="1:17" x14ac:dyDescent="0.25">
      <c r="A351" s="18">
        <v>43831</v>
      </c>
      <c r="B351" s="26"/>
      <c r="F351" s="32">
        <v>1.7237500000000003E-2</v>
      </c>
      <c r="G351" s="25">
        <v>0.01</v>
      </c>
      <c r="H351" s="33">
        <v>0.06</v>
      </c>
      <c r="Q351" s="34">
        <v>3</v>
      </c>
    </row>
    <row r="352" spans="1:17" x14ac:dyDescent="0.25">
      <c r="A352" s="18">
        <v>43862</v>
      </c>
      <c r="B352" s="26"/>
      <c r="F352" s="32">
        <v>1.7237500000000003E-2</v>
      </c>
      <c r="G352" s="25">
        <v>0.01</v>
      </c>
      <c r="H352" s="33">
        <v>0.06</v>
      </c>
      <c r="Q352" s="34">
        <v>3</v>
      </c>
    </row>
    <row r="353" spans="1:17" x14ac:dyDescent="0.25">
      <c r="A353" s="18">
        <v>43891</v>
      </c>
      <c r="F353" s="32">
        <v>1.7237500000000003E-2</v>
      </c>
      <c r="G353" s="25">
        <v>0.01</v>
      </c>
      <c r="H353" s="33">
        <v>0.06</v>
      </c>
      <c r="Q353" s="34">
        <v>3</v>
      </c>
    </row>
    <row r="354" spans="1:17" x14ac:dyDescent="0.25">
      <c r="A354" s="18">
        <v>43922</v>
      </c>
      <c r="F354" s="32">
        <v>1.7237500000000003E-2</v>
      </c>
      <c r="G354" s="25">
        <v>0.01</v>
      </c>
      <c r="H354" s="33">
        <v>0.06</v>
      </c>
      <c r="Q354" s="34">
        <v>3</v>
      </c>
    </row>
    <row r="355" spans="1:17" x14ac:dyDescent="0.25">
      <c r="A355" s="18">
        <v>43952</v>
      </c>
      <c r="F355" s="32">
        <v>1.7237500000000003E-2</v>
      </c>
      <c r="G355" s="25">
        <v>0.01</v>
      </c>
      <c r="H355" s="33">
        <v>0.06</v>
      </c>
      <c r="Q355" s="34">
        <v>3</v>
      </c>
    </row>
    <row r="356" spans="1:17" x14ac:dyDescent="0.25">
      <c r="A356" s="18">
        <v>43983</v>
      </c>
      <c r="F356" s="32">
        <v>1.7237500000000003E-2</v>
      </c>
      <c r="G356" s="25">
        <v>0.01</v>
      </c>
      <c r="H356" s="33">
        <v>0.06</v>
      </c>
      <c r="Q356" s="34">
        <v>3</v>
      </c>
    </row>
    <row r="357" spans="1:17" x14ac:dyDescent="0.25">
      <c r="A357" s="18">
        <v>44013</v>
      </c>
      <c r="F357" s="32">
        <v>1.7237500000000003E-2</v>
      </c>
      <c r="G357" s="25">
        <v>0.01</v>
      </c>
      <c r="H357" s="33">
        <v>0.06</v>
      </c>
      <c r="Q357" s="34">
        <v>3</v>
      </c>
    </row>
    <row r="358" spans="1:17" x14ac:dyDescent="0.25">
      <c r="A358" s="18">
        <v>44044</v>
      </c>
      <c r="F358" s="32">
        <v>1.7237500000000003E-2</v>
      </c>
      <c r="G358" s="25">
        <v>0.01</v>
      </c>
      <c r="H358" s="33">
        <v>0.06</v>
      </c>
      <c r="Q358" s="34">
        <v>3</v>
      </c>
    </row>
    <row r="359" spans="1:17" x14ac:dyDescent="0.25">
      <c r="A359" s="18">
        <v>44075</v>
      </c>
      <c r="F359" s="32">
        <v>1.7237500000000003E-2</v>
      </c>
      <c r="G359" s="25">
        <v>0.01</v>
      </c>
      <c r="H359" s="33">
        <v>0.06</v>
      </c>
      <c r="Q359" s="34">
        <v>3</v>
      </c>
    </row>
    <row r="360" spans="1:17" x14ac:dyDescent="0.25">
      <c r="A360" s="18">
        <v>44105</v>
      </c>
      <c r="F360" s="32">
        <v>1.7237500000000003E-2</v>
      </c>
      <c r="G360" s="25">
        <v>0.01</v>
      </c>
      <c r="H360" s="33">
        <v>0.06</v>
      </c>
      <c r="Q360" s="34">
        <v>3</v>
      </c>
    </row>
    <row r="361" spans="1:17" x14ac:dyDescent="0.25">
      <c r="A361" s="18">
        <v>44136</v>
      </c>
      <c r="F361" s="32">
        <v>1.7237500000000003E-2</v>
      </c>
      <c r="G361" s="25">
        <v>0.01</v>
      </c>
      <c r="H361" s="33">
        <v>0.06</v>
      </c>
      <c r="Q361" s="34">
        <v>3</v>
      </c>
    </row>
    <row r="362" spans="1:17" x14ac:dyDescent="0.25">
      <c r="A362" s="18">
        <v>44166</v>
      </c>
      <c r="F362" s="32">
        <v>1.7237500000000003E-2</v>
      </c>
      <c r="G362" s="25">
        <v>0.01</v>
      </c>
      <c r="H362" s="33">
        <v>0.06</v>
      </c>
      <c r="Q362" s="34">
        <v>3</v>
      </c>
    </row>
    <row r="363" spans="1:17" x14ac:dyDescent="0.25">
      <c r="A363" s="18">
        <v>44197</v>
      </c>
      <c r="F363" s="32">
        <v>1.7237500000000003E-2</v>
      </c>
      <c r="G363" s="25">
        <v>0.01</v>
      </c>
      <c r="H363" s="33">
        <v>0.06</v>
      </c>
      <c r="Q363" s="34">
        <v>3</v>
      </c>
    </row>
    <row r="364" spans="1:17" x14ac:dyDescent="0.25">
      <c r="A364" s="18">
        <v>44228</v>
      </c>
      <c r="F364" s="32">
        <v>1.7237500000000003E-2</v>
      </c>
      <c r="G364" s="25">
        <v>0.01</v>
      </c>
      <c r="H364" s="33">
        <v>0.06</v>
      </c>
      <c r="Q364" s="34">
        <v>3</v>
      </c>
    </row>
    <row r="365" spans="1:17" x14ac:dyDescent="0.25">
      <c r="A365" s="18">
        <v>44256</v>
      </c>
      <c r="F365" s="32">
        <v>1.7237500000000003E-2</v>
      </c>
      <c r="G365" s="25">
        <v>0.01</v>
      </c>
      <c r="H365" s="33">
        <v>0.06</v>
      </c>
      <c r="Q365" s="34">
        <v>3</v>
      </c>
    </row>
    <row r="366" spans="1:17" x14ac:dyDescent="0.25">
      <c r="A366" s="18">
        <v>44287</v>
      </c>
      <c r="F366" s="32">
        <v>1.7237500000000003E-2</v>
      </c>
      <c r="G366" s="25">
        <v>0.01</v>
      </c>
      <c r="H366" s="33">
        <v>0.06</v>
      </c>
      <c r="Q366" s="34">
        <v>3</v>
      </c>
    </row>
    <row r="367" spans="1:17" x14ac:dyDescent="0.25">
      <c r="A367" s="18">
        <v>44317</v>
      </c>
      <c r="F367" s="32">
        <v>1.7237500000000003E-2</v>
      </c>
      <c r="G367" s="25">
        <v>0.01</v>
      </c>
      <c r="H367" s="33">
        <v>0.06</v>
      </c>
      <c r="Q367" s="34">
        <v>3</v>
      </c>
    </row>
    <row r="368" spans="1:17" x14ac:dyDescent="0.25">
      <c r="A368" s="18">
        <v>44348</v>
      </c>
      <c r="F368" s="32">
        <v>1.7237500000000003E-2</v>
      </c>
      <c r="G368" s="25">
        <v>0.01</v>
      </c>
      <c r="H368" s="33">
        <v>0.06</v>
      </c>
      <c r="Q368" s="34">
        <v>3</v>
      </c>
    </row>
    <row r="369" spans="1:17" x14ac:dyDescent="0.25">
      <c r="A369" s="18">
        <v>44378</v>
      </c>
      <c r="F369" s="32">
        <v>1.7237500000000003E-2</v>
      </c>
      <c r="G369" s="25">
        <v>0.01</v>
      </c>
      <c r="H369" s="33">
        <v>0.06</v>
      </c>
      <c r="Q369" s="34">
        <v>3</v>
      </c>
    </row>
    <row r="370" spans="1:17" x14ac:dyDescent="0.25">
      <c r="A370" s="18">
        <v>44409</v>
      </c>
      <c r="F370" s="32">
        <v>1.7237500000000003E-2</v>
      </c>
      <c r="G370" s="25">
        <v>0.01</v>
      </c>
      <c r="H370" s="33">
        <v>0.06</v>
      </c>
      <c r="Q370" s="34">
        <v>3</v>
      </c>
    </row>
    <row r="371" spans="1:17" x14ac:dyDescent="0.25">
      <c r="A371" s="18">
        <v>44440</v>
      </c>
      <c r="F371" s="32">
        <v>1.7237500000000003E-2</v>
      </c>
      <c r="G371" s="25">
        <v>0.01</v>
      </c>
      <c r="H371" s="33">
        <v>0.06</v>
      </c>
      <c r="Q371" s="34">
        <v>3</v>
      </c>
    </row>
    <row r="372" spans="1:17" x14ac:dyDescent="0.25">
      <c r="A372" s="18">
        <v>44470</v>
      </c>
      <c r="F372" s="32">
        <v>1.7237500000000003E-2</v>
      </c>
      <c r="G372" s="25">
        <v>0.01</v>
      </c>
      <c r="H372" s="33">
        <v>0.06</v>
      </c>
      <c r="Q372" s="34">
        <v>3</v>
      </c>
    </row>
    <row r="373" spans="1:17" x14ac:dyDescent="0.25">
      <c r="A373" s="18">
        <v>44501</v>
      </c>
      <c r="F373" s="32">
        <v>1.7237500000000003E-2</v>
      </c>
      <c r="G373" s="25">
        <v>0.01</v>
      </c>
      <c r="H373" s="33">
        <v>0.06</v>
      </c>
      <c r="Q373" s="34">
        <v>3</v>
      </c>
    </row>
    <row r="374" spans="1:17" x14ac:dyDescent="0.25">
      <c r="A374" s="18">
        <v>44531</v>
      </c>
      <c r="F374" s="32">
        <v>1.7237500000000003E-2</v>
      </c>
      <c r="G374" s="25">
        <v>0.01</v>
      </c>
      <c r="H374" s="33">
        <v>0.06</v>
      </c>
      <c r="Q374" s="34">
        <v>3</v>
      </c>
    </row>
    <row r="375" spans="1:17" x14ac:dyDescent="0.25">
      <c r="A375" s="18">
        <v>44562</v>
      </c>
      <c r="F375" s="32">
        <v>1.7237500000000003E-2</v>
      </c>
      <c r="G375" s="25">
        <v>0.01</v>
      </c>
      <c r="H375" s="33">
        <v>0.06</v>
      </c>
      <c r="Q375" s="34">
        <v>3</v>
      </c>
    </row>
    <row r="376" spans="1:17" x14ac:dyDescent="0.25">
      <c r="A376" s="18">
        <v>44593</v>
      </c>
      <c r="F376" s="32">
        <v>1.7237500000000003E-2</v>
      </c>
      <c r="G376" s="25">
        <v>0.01</v>
      </c>
      <c r="H376" s="33">
        <v>0.06</v>
      </c>
      <c r="Q376" s="34">
        <v>3</v>
      </c>
    </row>
    <row r="377" spans="1:17" x14ac:dyDescent="0.25">
      <c r="A377" s="18">
        <v>44621</v>
      </c>
      <c r="F377" s="32">
        <v>1.7237500000000003E-2</v>
      </c>
      <c r="G377" s="25">
        <v>0.01</v>
      </c>
      <c r="H377" s="33">
        <v>0.06</v>
      </c>
      <c r="Q377" s="34">
        <v>3</v>
      </c>
    </row>
    <row r="378" spans="1:17" x14ac:dyDescent="0.25">
      <c r="A378" s="18">
        <v>44652</v>
      </c>
      <c r="F378" s="32">
        <v>1.7237500000000003E-2</v>
      </c>
      <c r="G378" s="25">
        <v>0.01</v>
      </c>
      <c r="H378" s="33">
        <v>0.06</v>
      </c>
      <c r="Q378" s="34">
        <v>3</v>
      </c>
    </row>
    <row r="379" spans="1:17" x14ac:dyDescent="0.25">
      <c r="A379" s="18">
        <v>44682</v>
      </c>
      <c r="F379" s="32">
        <v>1.7237500000000003E-2</v>
      </c>
      <c r="G379" s="25">
        <v>0.01</v>
      </c>
      <c r="H379" s="33">
        <v>0.06</v>
      </c>
      <c r="Q379" s="34">
        <v>3</v>
      </c>
    </row>
    <row r="380" spans="1:17" x14ac:dyDescent="0.25">
      <c r="A380" s="18">
        <v>44713</v>
      </c>
      <c r="F380" s="32">
        <v>1.7237500000000003E-2</v>
      </c>
      <c r="G380" s="25">
        <v>0.01</v>
      </c>
      <c r="H380" s="33">
        <v>0.06</v>
      </c>
      <c r="Q380" s="34">
        <v>3</v>
      </c>
    </row>
    <row r="381" spans="1:17" x14ac:dyDescent="0.25">
      <c r="A381" s="18">
        <v>44743</v>
      </c>
      <c r="F381" s="32">
        <v>1.7237500000000003E-2</v>
      </c>
      <c r="G381" s="25">
        <v>0.01</v>
      </c>
      <c r="H381" s="33">
        <v>0.06</v>
      </c>
      <c r="Q381" s="34">
        <v>3</v>
      </c>
    </row>
    <row r="382" spans="1:17" x14ac:dyDescent="0.25">
      <c r="A382" s="18">
        <v>44774</v>
      </c>
      <c r="F382" s="32">
        <v>1.7237500000000003E-2</v>
      </c>
      <c r="G382" s="25">
        <v>0.01</v>
      </c>
      <c r="H382" s="33">
        <v>0.06</v>
      </c>
      <c r="Q382" s="34">
        <v>3</v>
      </c>
    </row>
    <row r="383" spans="1:17" x14ac:dyDescent="0.25">
      <c r="A383" s="18">
        <v>44805</v>
      </c>
      <c r="F383" s="32">
        <v>1.7237500000000003E-2</v>
      </c>
      <c r="G383" s="25">
        <v>0.01</v>
      </c>
      <c r="H383" s="33">
        <v>0.06</v>
      </c>
      <c r="Q383" s="34">
        <v>3</v>
      </c>
    </row>
    <row r="384" spans="1:17" x14ac:dyDescent="0.25">
      <c r="A384" s="18">
        <v>44835</v>
      </c>
      <c r="F384" s="32">
        <v>1.7237500000000003E-2</v>
      </c>
      <c r="G384" s="25">
        <v>0.01</v>
      </c>
      <c r="H384" s="33">
        <v>0.06</v>
      </c>
      <c r="Q384" s="34">
        <v>3</v>
      </c>
    </row>
    <row r="385" spans="1:17" x14ac:dyDescent="0.25">
      <c r="A385" s="18">
        <v>44866</v>
      </c>
      <c r="F385" s="32">
        <v>1.7237500000000003E-2</v>
      </c>
      <c r="G385" s="25">
        <v>0.01</v>
      </c>
      <c r="H385" s="33">
        <v>0.06</v>
      </c>
      <c r="Q385" s="34">
        <v>3</v>
      </c>
    </row>
    <row r="386" spans="1:17" x14ac:dyDescent="0.25">
      <c r="A386" s="18">
        <v>44896</v>
      </c>
      <c r="F386" s="32">
        <v>1.7237500000000003E-2</v>
      </c>
      <c r="G386" s="25">
        <v>0.01</v>
      </c>
      <c r="H386" s="33">
        <v>0.06</v>
      </c>
      <c r="Q386" s="34">
        <v>3</v>
      </c>
    </row>
    <row r="387" spans="1:17" x14ac:dyDescent="0.25">
      <c r="A387" s="18">
        <v>44927</v>
      </c>
      <c r="F387" s="32">
        <v>1.7237500000000003E-2</v>
      </c>
      <c r="G387" s="25">
        <v>0.01</v>
      </c>
      <c r="H387" s="33">
        <v>0.06</v>
      </c>
      <c r="Q387" s="34">
        <v>3</v>
      </c>
    </row>
    <row r="388" spans="1:17" x14ac:dyDescent="0.25">
      <c r="A388" s="18">
        <v>44958</v>
      </c>
      <c r="F388" s="32">
        <v>1.7237500000000003E-2</v>
      </c>
      <c r="G388" s="25">
        <v>0.01</v>
      </c>
      <c r="H388" s="33">
        <v>0.06</v>
      </c>
      <c r="Q388" s="34">
        <v>3</v>
      </c>
    </row>
    <row r="389" spans="1:17" x14ac:dyDescent="0.25">
      <c r="A389" s="18">
        <v>44986</v>
      </c>
      <c r="F389" s="32">
        <v>1.7237500000000003E-2</v>
      </c>
      <c r="G389" s="25">
        <v>0.01</v>
      </c>
      <c r="H389" s="33">
        <v>0.06</v>
      </c>
      <c r="Q389" s="34">
        <v>3</v>
      </c>
    </row>
    <row r="390" spans="1:17" x14ac:dyDescent="0.25">
      <c r="A390" s="18">
        <v>45017</v>
      </c>
      <c r="F390" s="32">
        <v>1.7237500000000003E-2</v>
      </c>
      <c r="G390" s="25">
        <v>0.01</v>
      </c>
      <c r="H390" s="33">
        <v>0.06</v>
      </c>
      <c r="Q390" s="34">
        <v>3</v>
      </c>
    </row>
    <row r="391" spans="1:17" x14ac:dyDescent="0.25">
      <c r="A391" s="18">
        <v>45047</v>
      </c>
      <c r="F391" s="32">
        <v>1.7237500000000003E-2</v>
      </c>
      <c r="G391" s="25">
        <v>0.01</v>
      </c>
      <c r="H391" s="33">
        <v>0.06</v>
      </c>
      <c r="Q391" s="34">
        <v>3</v>
      </c>
    </row>
    <row r="392" spans="1:17" x14ac:dyDescent="0.25">
      <c r="A392" s="18">
        <v>45078</v>
      </c>
      <c r="F392" s="32">
        <v>1.7237499999999999E-2</v>
      </c>
      <c r="G392" s="25">
        <v>0.01</v>
      </c>
      <c r="H392" s="33">
        <v>0.06</v>
      </c>
      <c r="Q392" s="34">
        <v>3</v>
      </c>
    </row>
    <row r="393" spans="1:17" x14ac:dyDescent="0.25">
      <c r="A393" s="18">
        <v>45108</v>
      </c>
      <c r="F393" s="32">
        <v>1.7237499999999999E-2</v>
      </c>
      <c r="G393" s="25">
        <v>0.01</v>
      </c>
      <c r="H393" s="33">
        <v>0.06</v>
      </c>
      <c r="Q393" s="34">
        <v>3</v>
      </c>
    </row>
    <row r="394" spans="1:17" x14ac:dyDescent="0.25">
      <c r="A394" s="18">
        <v>45139</v>
      </c>
      <c r="F394" s="32">
        <v>1.7237499999999999E-2</v>
      </c>
      <c r="G394" s="25">
        <v>0.01</v>
      </c>
      <c r="H394" s="33">
        <v>0.06</v>
      </c>
      <c r="Q394" s="34">
        <v>3</v>
      </c>
    </row>
    <row r="395" spans="1:17" x14ac:dyDescent="0.25">
      <c r="A395" s="18">
        <v>45170</v>
      </c>
      <c r="F395" s="32">
        <v>1.7237499999999999E-2</v>
      </c>
      <c r="G395" s="25">
        <v>0.01</v>
      </c>
      <c r="H395" s="33">
        <v>0.06</v>
      </c>
      <c r="Q395" s="34">
        <v>3</v>
      </c>
    </row>
    <row r="396" spans="1:17" x14ac:dyDescent="0.25">
      <c r="A396" s="18">
        <v>45200</v>
      </c>
      <c r="F396" s="32">
        <v>1.7237499999999999E-2</v>
      </c>
      <c r="G396" s="25">
        <v>0.01</v>
      </c>
      <c r="H396" s="33">
        <v>0.06</v>
      </c>
      <c r="Q396" s="34">
        <v>3</v>
      </c>
    </row>
    <row r="397" spans="1:17" x14ac:dyDescent="0.25">
      <c r="A397" s="18">
        <v>45231</v>
      </c>
      <c r="F397" s="32">
        <v>1.7237499999999999E-2</v>
      </c>
      <c r="G397" s="25">
        <v>0.01</v>
      </c>
      <c r="H397" s="33">
        <v>0.06</v>
      </c>
      <c r="Q397" s="34">
        <v>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E2F6F-36D6-4A2A-A3A7-75735740E652}">
  <dimension ref="A1:I14"/>
  <sheetViews>
    <sheetView zoomScale="85" zoomScaleNormal="85" workbookViewId="0"/>
  </sheetViews>
  <sheetFormatPr defaultColWidth="8.7109375" defaultRowHeight="15" x14ac:dyDescent="0.25"/>
  <cols>
    <col min="1" max="1" width="7.140625" customWidth="1"/>
    <col min="2" max="2" width="16.42578125" bestFit="1" customWidth="1"/>
    <col min="3" max="3" width="9.140625" bestFit="1" customWidth="1"/>
    <col min="4" max="4" width="32.42578125" bestFit="1" customWidth="1"/>
    <col min="5" max="5" width="15.140625" customWidth="1"/>
    <col min="6" max="6" width="19.85546875" bestFit="1" customWidth="1"/>
    <col min="7" max="7" width="8.5703125" bestFit="1" customWidth="1"/>
    <col min="8" max="8" width="4.140625" customWidth="1"/>
  </cols>
  <sheetData>
    <row r="1" spans="1:9" x14ac:dyDescent="0.25">
      <c r="A1" s="12" t="s">
        <v>170</v>
      </c>
      <c r="B1" s="4" t="s">
        <v>62</v>
      </c>
      <c r="C1" s="4" t="s">
        <v>76</v>
      </c>
      <c r="D1" s="4" t="s">
        <v>75</v>
      </c>
      <c r="E1" s="4" t="s">
        <v>67</v>
      </c>
      <c r="F1" s="4" t="s">
        <v>77</v>
      </c>
      <c r="G1" s="4" t="s">
        <v>171</v>
      </c>
      <c r="I1" s="4" t="s">
        <v>82</v>
      </c>
    </row>
    <row r="2" spans="1:9" x14ac:dyDescent="0.25">
      <c r="A2" s="13">
        <v>1</v>
      </c>
      <c r="B2" t="s">
        <v>74</v>
      </c>
      <c r="C2" t="s">
        <v>156</v>
      </c>
      <c r="D2" t="s">
        <v>70</v>
      </c>
      <c r="E2" t="s">
        <v>68</v>
      </c>
      <c r="F2" t="s">
        <v>65</v>
      </c>
      <c r="G2" t="s">
        <v>63</v>
      </c>
      <c r="I2" s="4" t="s">
        <v>138</v>
      </c>
    </row>
    <row r="3" spans="1:9" x14ac:dyDescent="0.25">
      <c r="A3" s="13">
        <v>2</v>
      </c>
      <c r="B3" t="s">
        <v>66</v>
      </c>
      <c r="C3" t="s">
        <v>155</v>
      </c>
      <c r="D3" t="s">
        <v>69</v>
      </c>
      <c r="E3" t="s">
        <v>79</v>
      </c>
      <c r="F3" t="s">
        <v>66</v>
      </c>
      <c r="G3" t="s">
        <v>63</v>
      </c>
    </row>
    <row r="4" spans="1:9" x14ac:dyDescent="0.25">
      <c r="A4" s="13">
        <v>3</v>
      </c>
      <c r="B4" t="s">
        <v>74</v>
      </c>
      <c r="C4" t="s">
        <v>155</v>
      </c>
      <c r="D4" t="s">
        <v>70</v>
      </c>
      <c r="E4" t="s">
        <v>68</v>
      </c>
      <c r="F4" t="s">
        <v>71</v>
      </c>
      <c r="G4" t="s">
        <v>63</v>
      </c>
    </row>
    <row r="5" spans="1:9" x14ac:dyDescent="0.25">
      <c r="A5" s="13">
        <v>4</v>
      </c>
      <c r="B5" t="s">
        <v>169</v>
      </c>
      <c r="C5" t="s">
        <v>155</v>
      </c>
      <c r="D5" t="s">
        <v>78</v>
      </c>
      <c r="E5" t="s">
        <v>80</v>
      </c>
      <c r="F5" t="s">
        <v>72</v>
      </c>
      <c r="G5" t="s">
        <v>63</v>
      </c>
    </row>
    <row r="6" spans="1:9" x14ac:dyDescent="0.25">
      <c r="A6" s="13">
        <v>5</v>
      </c>
      <c r="B6" t="s">
        <v>169</v>
      </c>
      <c r="C6" t="s">
        <v>155</v>
      </c>
      <c r="D6" t="s">
        <v>78</v>
      </c>
      <c r="E6" t="s">
        <v>81</v>
      </c>
      <c r="F6" t="s">
        <v>73</v>
      </c>
      <c r="G6" t="s">
        <v>63</v>
      </c>
    </row>
    <row r="7" spans="1:9" x14ac:dyDescent="0.25">
      <c r="A7" s="13">
        <v>6</v>
      </c>
      <c r="B7" t="s">
        <v>74</v>
      </c>
      <c r="C7" t="s">
        <v>156</v>
      </c>
      <c r="D7" t="s">
        <v>70</v>
      </c>
      <c r="E7" t="s">
        <v>68</v>
      </c>
      <c r="F7" t="s">
        <v>65</v>
      </c>
      <c r="G7" t="s">
        <v>64</v>
      </c>
    </row>
    <row r="8" spans="1:9" x14ac:dyDescent="0.25">
      <c r="A8" s="13">
        <v>7</v>
      </c>
      <c r="B8" t="s">
        <v>66</v>
      </c>
      <c r="C8" t="s">
        <v>155</v>
      </c>
      <c r="D8" t="s">
        <v>69</v>
      </c>
      <c r="E8" t="s">
        <v>79</v>
      </c>
      <c r="F8" t="s">
        <v>66</v>
      </c>
      <c r="G8" t="s">
        <v>64</v>
      </c>
    </row>
    <row r="9" spans="1:9" x14ac:dyDescent="0.25">
      <c r="A9" s="13">
        <v>8</v>
      </c>
      <c r="B9" t="s">
        <v>74</v>
      </c>
      <c r="C9" t="s">
        <v>155</v>
      </c>
      <c r="D9" t="s">
        <v>70</v>
      </c>
      <c r="E9" t="s">
        <v>68</v>
      </c>
      <c r="F9" t="s">
        <v>71</v>
      </c>
      <c r="G9" t="s">
        <v>64</v>
      </c>
    </row>
    <row r="10" spans="1:9" x14ac:dyDescent="0.25">
      <c r="A10" s="13">
        <v>9</v>
      </c>
      <c r="B10" t="s">
        <v>169</v>
      </c>
      <c r="C10" t="s">
        <v>155</v>
      </c>
      <c r="D10" t="s">
        <v>78</v>
      </c>
      <c r="E10" t="s">
        <v>80</v>
      </c>
      <c r="F10" t="s">
        <v>72</v>
      </c>
      <c r="G10" t="s">
        <v>64</v>
      </c>
    </row>
    <row r="11" spans="1:9" x14ac:dyDescent="0.25">
      <c r="A11" s="13">
        <v>10</v>
      </c>
      <c r="B11" t="s">
        <v>169</v>
      </c>
      <c r="C11" t="s">
        <v>155</v>
      </c>
      <c r="D11" t="s">
        <v>78</v>
      </c>
      <c r="E11" t="s">
        <v>81</v>
      </c>
      <c r="F11" t="s">
        <v>73</v>
      </c>
      <c r="G11" t="s">
        <v>64</v>
      </c>
    </row>
    <row r="14" spans="1:9" ht="165" customHeight="1" x14ac:dyDescent="0.25">
      <c r="A14" s="35" t="s">
        <v>166</v>
      </c>
      <c r="B14" s="35"/>
      <c r="C14" s="35"/>
      <c r="D14" s="35"/>
      <c r="E14" s="35"/>
      <c r="F14" s="35"/>
      <c r="G14" s="35"/>
    </row>
  </sheetData>
  <mergeCells count="1">
    <mergeCell ref="A14:G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7CF70-8A42-4750-B268-BAFA1B06B667}">
  <sheetPr>
    <tabColor theme="1"/>
  </sheetPr>
  <dimension ref="A1:W410"/>
  <sheetViews>
    <sheetView zoomScale="85" zoomScaleNormal="85" workbookViewId="0">
      <pane xSplit="1" ySplit="1" topLeftCell="B351" activePane="bottomRight" state="frozen"/>
      <selection activeCell="A187" sqref="A187"/>
      <selection pane="topRight" activeCell="A187" sqref="A187"/>
      <selection pane="bottomLeft" activeCell="A187" sqref="A187"/>
      <selection pane="bottomRight" activeCell="A397" sqref="A397"/>
    </sheetView>
  </sheetViews>
  <sheetFormatPr defaultColWidth="8.7109375" defaultRowHeight="15" x14ac:dyDescent="0.25"/>
  <cols>
    <col min="1" max="1" width="15.7109375" customWidth="1"/>
    <col min="2" max="5" width="12.7109375" customWidth="1"/>
    <col min="6" max="6" width="12.7109375" style="14" customWidth="1"/>
    <col min="7" max="23" width="12.7109375" customWidth="1"/>
  </cols>
  <sheetData>
    <row r="1" spans="1:23" ht="75" customHeight="1" x14ac:dyDescent="0.25">
      <c r="A1" s="15"/>
      <c r="B1" s="16" t="s">
        <v>83</v>
      </c>
      <c r="C1" s="16" t="s">
        <v>84</v>
      </c>
      <c r="D1" s="16" t="s">
        <v>85</v>
      </c>
      <c r="E1" s="16" t="s">
        <v>86</v>
      </c>
      <c r="F1" s="16" t="s">
        <v>87</v>
      </c>
      <c r="G1" s="16" t="s">
        <v>88</v>
      </c>
      <c r="H1" s="16" t="s">
        <v>89</v>
      </c>
      <c r="I1" s="16" t="s">
        <v>90</v>
      </c>
      <c r="J1" s="16" t="s">
        <v>91</v>
      </c>
      <c r="K1" s="16" t="s">
        <v>92</v>
      </c>
      <c r="L1" s="16" t="s">
        <v>93</v>
      </c>
      <c r="M1" s="16" t="s">
        <v>94</v>
      </c>
      <c r="N1" s="16" t="s">
        <v>95</v>
      </c>
      <c r="O1" s="16" t="s">
        <v>96</v>
      </c>
      <c r="P1" s="16" t="s">
        <v>97</v>
      </c>
      <c r="Q1" s="16" t="s">
        <v>98</v>
      </c>
      <c r="R1" s="16" t="s">
        <v>99</v>
      </c>
      <c r="S1" s="16" t="s">
        <v>100</v>
      </c>
      <c r="T1" s="16" t="s">
        <v>101</v>
      </c>
      <c r="U1" s="16" t="s">
        <v>102</v>
      </c>
      <c r="V1" s="16" t="s">
        <v>103</v>
      </c>
      <c r="W1" s="16" t="s">
        <v>104</v>
      </c>
    </row>
    <row r="2" spans="1:23" x14ac:dyDescent="0.25">
      <c r="A2" s="17">
        <v>33208</v>
      </c>
      <c r="B2" s="11"/>
      <c r="C2" s="11"/>
      <c r="D2" s="11"/>
      <c r="E2" s="11"/>
      <c r="F2" s="11"/>
      <c r="G2" s="11"/>
      <c r="H2" s="11"/>
      <c r="I2" s="11"/>
      <c r="J2" s="11"/>
      <c r="K2" s="11"/>
      <c r="L2" s="11"/>
      <c r="M2" s="11"/>
      <c r="N2" s="11"/>
      <c r="O2" s="11"/>
      <c r="P2" s="11"/>
      <c r="Q2" s="11"/>
      <c r="R2" s="11"/>
      <c r="S2" s="11"/>
      <c r="T2" s="11"/>
      <c r="U2" s="11"/>
      <c r="V2" s="11"/>
      <c r="W2" s="11"/>
    </row>
    <row r="3" spans="1:23" x14ac:dyDescent="0.25">
      <c r="A3" s="17">
        <v>33239</v>
      </c>
      <c r="B3" s="11"/>
      <c r="C3" s="11"/>
      <c r="D3" s="11"/>
      <c r="E3" s="11"/>
      <c r="F3" s="11"/>
      <c r="G3" s="11"/>
      <c r="H3" s="11"/>
      <c r="I3" s="11"/>
      <c r="J3" s="11"/>
      <c r="K3" s="11"/>
      <c r="L3" s="11"/>
      <c r="M3" s="11"/>
      <c r="N3" s="11"/>
      <c r="O3" s="11"/>
      <c r="P3" s="11"/>
      <c r="Q3" s="11"/>
      <c r="R3" s="11"/>
      <c r="S3" s="11"/>
      <c r="T3" s="11"/>
      <c r="U3" s="11"/>
      <c r="V3" s="11"/>
      <c r="W3" s="11"/>
    </row>
    <row r="4" spans="1:23" x14ac:dyDescent="0.25">
      <c r="A4" s="17">
        <v>33270</v>
      </c>
      <c r="B4" s="11"/>
      <c r="C4" s="11"/>
      <c r="D4" s="11"/>
      <c r="E4" s="11"/>
      <c r="F4" s="11"/>
      <c r="G4" s="11"/>
      <c r="H4" s="11"/>
      <c r="I4" s="11"/>
      <c r="J4" s="11"/>
      <c r="K4" s="11"/>
      <c r="L4" s="11"/>
      <c r="M4" s="11"/>
      <c r="N4" s="11"/>
      <c r="O4" s="11"/>
      <c r="P4" s="11"/>
      <c r="Q4" s="11"/>
      <c r="R4" s="11"/>
      <c r="S4" s="11"/>
      <c r="T4" s="11"/>
      <c r="U4" s="11"/>
      <c r="V4" s="11"/>
      <c r="W4" s="11"/>
    </row>
    <row r="5" spans="1:23" x14ac:dyDescent="0.25">
      <c r="A5" s="17">
        <v>33298</v>
      </c>
      <c r="B5" s="11"/>
      <c r="C5" s="11"/>
      <c r="D5" s="11"/>
      <c r="E5" s="11"/>
      <c r="F5" s="11"/>
      <c r="G5" s="11"/>
      <c r="H5" s="11"/>
      <c r="I5" s="11"/>
      <c r="J5" s="11"/>
      <c r="K5" s="11"/>
      <c r="L5" s="11"/>
      <c r="M5" s="11"/>
      <c r="N5" s="11"/>
      <c r="O5" s="11"/>
      <c r="P5" s="11"/>
      <c r="Q5" s="11"/>
      <c r="R5" s="11"/>
      <c r="S5" s="11"/>
      <c r="T5" s="11"/>
      <c r="U5" s="11"/>
      <c r="V5" s="11"/>
      <c r="W5" s="11"/>
    </row>
    <row r="6" spans="1:23" x14ac:dyDescent="0.25">
      <c r="A6" s="17">
        <v>33329</v>
      </c>
      <c r="B6" s="11"/>
      <c r="C6" s="11"/>
      <c r="D6" s="11"/>
      <c r="E6" s="11"/>
      <c r="F6" s="11"/>
      <c r="G6" s="11"/>
      <c r="H6" s="11"/>
      <c r="I6" s="11"/>
      <c r="J6" s="11"/>
      <c r="K6" s="11"/>
      <c r="L6" s="11"/>
      <c r="M6" s="11"/>
      <c r="N6" s="11"/>
      <c r="O6" s="11"/>
      <c r="P6" s="11"/>
      <c r="Q6" s="11"/>
      <c r="R6" s="11"/>
      <c r="S6" s="11"/>
      <c r="T6" s="11"/>
      <c r="U6" s="11"/>
      <c r="V6" s="11"/>
      <c r="W6" s="11"/>
    </row>
    <row r="7" spans="1:23" x14ac:dyDescent="0.25">
      <c r="A7" s="17">
        <v>33359</v>
      </c>
      <c r="B7" s="11"/>
      <c r="C7" s="11"/>
      <c r="D7" s="11"/>
      <c r="E7" s="11"/>
      <c r="F7" s="11"/>
      <c r="G7" s="11"/>
      <c r="H7" s="11"/>
      <c r="I7" s="11"/>
      <c r="J7" s="11"/>
      <c r="K7" s="11"/>
      <c r="L7" s="11"/>
      <c r="M7" s="11"/>
      <c r="N7" s="11"/>
      <c r="O7" s="11"/>
      <c r="P7" s="11"/>
      <c r="Q7" s="11"/>
      <c r="R7" s="11"/>
      <c r="S7" s="11"/>
      <c r="T7" s="11"/>
      <c r="U7" s="11"/>
      <c r="V7" s="11"/>
      <c r="W7" s="11"/>
    </row>
    <row r="8" spans="1:23" x14ac:dyDescent="0.25">
      <c r="A8" s="17">
        <v>33390</v>
      </c>
      <c r="B8" s="11"/>
      <c r="C8" s="11"/>
      <c r="D8" s="11"/>
      <c r="E8" s="11"/>
      <c r="F8" s="11"/>
      <c r="G8" s="11"/>
      <c r="H8" s="11"/>
      <c r="I8" s="11"/>
      <c r="J8" s="11"/>
      <c r="K8" s="11"/>
      <c r="L8" s="11"/>
      <c r="M8" s="11"/>
      <c r="N8" s="11"/>
      <c r="O8" s="11"/>
      <c r="P8" s="11"/>
      <c r="Q8" s="11"/>
      <c r="R8" s="11"/>
      <c r="S8" s="11"/>
      <c r="T8" s="11"/>
      <c r="U8" s="11"/>
      <c r="V8" s="11"/>
      <c r="W8" s="11"/>
    </row>
    <row r="9" spans="1:23" x14ac:dyDescent="0.25">
      <c r="A9" s="17">
        <v>33420</v>
      </c>
      <c r="B9" s="11"/>
      <c r="C9" s="11"/>
      <c r="D9" s="11"/>
      <c r="E9" s="11"/>
      <c r="F9" s="11"/>
      <c r="G9" s="11"/>
      <c r="H9" s="11"/>
      <c r="I9" s="11"/>
      <c r="J9" s="11"/>
      <c r="K9" s="11"/>
      <c r="L9" s="11"/>
      <c r="M9" s="11"/>
      <c r="N9" s="11"/>
      <c r="O9" s="11"/>
      <c r="P9" s="11"/>
      <c r="Q9" s="11"/>
      <c r="R9" s="11"/>
      <c r="S9" s="11"/>
      <c r="T9" s="11"/>
      <c r="U9" s="11"/>
      <c r="V9" s="11"/>
      <c r="W9" s="11"/>
    </row>
    <row r="10" spans="1:23" x14ac:dyDescent="0.25">
      <c r="A10" s="17">
        <v>33451</v>
      </c>
      <c r="B10" s="11"/>
      <c r="C10" s="11"/>
      <c r="D10" s="11"/>
      <c r="E10" s="11"/>
      <c r="F10" s="11"/>
      <c r="G10" s="11"/>
      <c r="H10" s="11"/>
      <c r="I10" s="11"/>
      <c r="J10" s="11"/>
      <c r="K10" s="11"/>
      <c r="L10" s="11"/>
      <c r="M10" s="11"/>
      <c r="N10" s="11"/>
      <c r="O10" s="11"/>
      <c r="P10" s="11"/>
      <c r="Q10" s="11"/>
      <c r="R10" s="11"/>
      <c r="S10" s="11"/>
      <c r="T10" s="11"/>
      <c r="U10" s="11"/>
      <c r="V10" s="11"/>
      <c r="W10" s="11"/>
    </row>
    <row r="11" spans="1:23" x14ac:dyDescent="0.25">
      <c r="A11" s="17">
        <v>33482</v>
      </c>
      <c r="B11" s="11"/>
      <c r="C11" s="11"/>
      <c r="D11" s="11"/>
      <c r="E11" s="11"/>
      <c r="F11" s="11"/>
      <c r="G11" s="11"/>
      <c r="H11" s="11"/>
      <c r="I11" s="11"/>
      <c r="J11" s="11"/>
      <c r="K11" s="11"/>
      <c r="L11" s="11"/>
      <c r="M11" s="11"/>
      <c r="N11" s="11"/>
      <c r="O11" s="11"/>
      <c r="P11" s="11"/>
      <c r="Q11" s="11"/>
      <c r="R11" s="11"/>
      <c r="S11" s="11"/>
      <c r="T11" s="11"/>
      <c r="U11" s="11"/>
      <c r="V11" s="11"/>
      <c r="W11" s="11"/>
    </row>
    <row r="12" spans="1:23" x14ac:dyDescent="0.25">
      <c r="A12" s="17">
        <v>33512</v>
      </c>
      <c r="B12" s="11"/>
      <c r="C12" s="11"/>
      <c r="D12" s="11"/>
      <c r="E12" s="11"/>
      <c r="F12" s="11"/>
      <c r="G12" s="11"/>
      <c r="H12" s="11"/>
      <c r="I12" s="11"/>
      <c r="J12" s="11"/>
      <c r="K12" s="11"/>
      <c r="L12" s="11"/>
      <c r="M12" s="11"/>
      <c r="N12" s="11"/>
      <c r="O12" s="11"/>
      <c r="P12" s="11"/>
      <c r="Q12" s="11"/>
      <c r="R12" s="11"/>
      <c r="S12" s="11"/>
      <c r="T12" s="11"/>
      <c r="U12" s="11"/>
      <c r="V12" s="11"/>
      <c r="W12" s="11"/>
    </row>
    <row r="13" spans="1:23" x14ac:dyDescent="0.25">
      <c r="A13" s="17">
        <v>33543</v>
      </c>
      <c r="B13" s="11"/>
      <c r="C13" s="11"/>
      <c r="D13" s="11"/>
      <c r="E13" s="11"/>
      <c r="F13" s="11"/>
      <c r="G13" s="11"/>
      <c r="H13" s="11"/>
      <c r="I13" s="11"/>
      <c r="J13" s="11"/>
      <c r="K13" s="11"/>
      <c r="L13" s="11"/>
      <c r="M13" s="11"/>
      <c r="N13" s="11"/>
      <c r="O13" s="11"/>
      <c r="P13" s="11"/>
      <c r="Q13" s="11"/>
      <c r="R13" s="11"/>
      <c r="S13" s="11"/>
      <c r="T13" s="11"/>
      <c r="U13" s="11"/>
      <c r="V13" s="11"/>
      <c r="W13" s="11"/>
    </row>
    <row r="14" spans="1:23" x14ac:dyDescent="0.25">
      <c r="A14" s="17">
        <v>33573</v>
      </c>
      <c r="B14" s="11"/>
      <c r="C14" s="11"/>
      <c r="D14" s="11"/>
      <c r="E14" s="11"/>
      <c r="F14" s="11"/>
      <c r="G14" s="11"/>
      <c r="H14" s="11"/>
      <c r="I14" s="11"/>
      <c r="J14" s="11"/>
      <c r="K14" s="11"/>
      <c r="L14" s="11"/>
      <c r="M14" s="11"/>
      <c r="N14" s="11"/>
      <c r="O14" s="11"/>
      <c r="P14" s="11"/>
      <c r="Q14" s="11"/>
      <c r="R14" s="11"/>
      <c r="S14" s="11"/>
      <c r="T14" s="11"/>
      <c r="U14" s="11"/>
      <c r="V14" s="11"/>
      <c r="W14" s="11"/>
    </row>
    <row r="15" spans="1:23" x14ac:dyDescent="0.25">
      <c r="A15" s="17">
        <v>33604</v>
      </c>
      <c r="B15" s="11"/>
      <c r="C15" s="11"/>
      <c r="D15" s="11"/>
      <c r="E15" s="11"/>
      <c r="F15" s="11"/>
      <c r="G15" s="11"/>
      <c r="H15" s="11"/>
      <c r="I15" s="11"/>
      <c r="J15" s="11"/>
      <c r="K15" s="11"/>
      <c r="L15" s="11"/>
      <c r="M15" s="11"/>
      <c r="N15" s="11"/>
      <c r="O15" s="11"/>
      <c r="P15" s="11"/>
      <c r="Q15" s="11"/>
      <c r="R15" s="11"/>
      <c r="S15" s="11"/>
      <c r="T15" s="11"/>
      <c r="U15" s="11"/>
      <c r="V15" s="11"/>
      <c r="W15" s="11"/>
    </row>
    <row r="16" spans="1:23" x14ac:dyDescent="0.25">
      <c r="A16" s="17">
        <v>33635</v>
      </c>
      <c r="B16" s="11"/>
      <c r="C16" s="11"/>
      <c r="D16" s="11"/>
      <c r="E16" s="11"/>
      <c r="F16" s="11"/>
      <c r="G16" s="11"/>
      <c r="H16" s="11"/>
      <c r="I16" s="11"/>
      <c r="J16" s="11"/>
      <c r="K16" s="11"/>
      <c r="L16" s="11"/>
      <c r="M16" s="11"/>
      <c r="N16" s="11"/>
      <c r="O16" s="11"/>
      <c r="P16" s="11"/>
      <c r="Q16" s="11"/>
      <c r="R16" s="11"/>
      <c r="S16" s="11"/>
      <c r="T16" s="11"/>
      <c r="U16" s="11"/>
      <c r="V16" s="11"/>
      <c r="W16" s="11"/>
    </row>
    <row r="17" spans="1:23" x14ac:dyDescent="0.25">
      <c r="A17" s="17">
        <v>33664</v>
      </c>
      <c r="B17" s="11"/>
      <c r="C17" s="11"/>
      <c r="D17" s="11"/>
      <c r="E17" s="11"/>
      <c r="F17" s="11"/>
      <c r="G17" s="11"/>
      <c r="H17" s="11"/>
      <c r="I17" s="11"/>
      <c r="J17" s="11"/>
      <c r="K17" s="11"/>
      <c r="L17" s="11"/>
      <c r="M17" s="11"/>
      <c r="N17" s="11"/>
      <c r="O17" s="11"/>
      <c r="P17" s="11"/>
      <c r="Q17" s="11"/>
      <c r="R17" s="11"/>
      <c r="S17" s="11"/>
      <c r="T17" s="11"/>
      <c r="U17" s="11"/>
      <c r="V17" s="11"/>
      <c r="W17" s="11"/>
    </row>
    <row r="18" spans="1:23" x14ac:dyDescent="0.25">
      <c r="A18" s="17">
        <v>33695</v>
      </c>
      <c r="B18" s="11"/>
      <c r="C18" s="11"/>
      <c r="D18" s="11"/>
      <c r="E18" s="11"/>
      <c r="F18" s="11"/>
      <c r="G18" s="11"/>
      <c r="H18" s="11"/>
      <c r="I18" s="11"/>
      <c r="J18" s="11"/>
      <c r="K18" s="11"/>
      <c r="L18" s="11"/>
      <c r="M18" s="11"/>
      <c r="N18" s="11"/>
      <c r="O18" s="11"/>
      <c r="P18" s="11"/>
      <c r="Q18" s="11"/>
      <c r="R18" s="11"/>
      <c r="S18" s="11"/>
      <c r="T18" s="11"/>
      <c r="U18" s="11"/>
      <c r="V18" s="11"/>
      <c r="W18" s="11"/>
    </row>
    <row r="19" spans="1:23" x14ac:dyDescent="0.25">
      <c r="A19" s="17">
        <v>33725</v>
      </c>
      <c r="B19" s="11"/>
      <c r="C19" s="11"/>
      <c r="D19" s="11"/>
      <c r="E19" s="11"/>
      <c r="F19" s="11"/>
      <c r="G19" s="11"/>
      <c r="H19" s="11"/>
      <c r="I19" s="11"/>
      <c r="J19" s="11"/>
      <c r="K19" s="11"/>
      <c r="L19" s="11"/>
      <c r="M19" s="11"/>
      <c r="N19" s="11"/>
      <c r="O19" s="11"/>
      <c r="P19" s="11"/>
      <c r="Q19" s="11"/>
      <c r="R19" s="11"/>
      <c r="S19" s="11"/>
      <c r="T19" s="11"/>
      <c r="U19" s="11"/>
      <c r="V19" s="11"/>
      <c r="W19" s="11"/>
    </row>
    <row r="20" spans="1:23" x14ac:dyDescent="0.25">
      <c r="A20" s="17">
        <v>33756</v>
      </c>
      <c r="B20" s="11"/>
      <c r="C20" s="11"/>
      <c r="D20" s="11"/>
      <c r="E20" s="11"/>
      <c r="F20" s="11"/>
      <c r="G20" s="11"/>
      <c r="H20" s="11"/>
      <c r="I20" s="11"/>
      <c r="J20" s="11"/>
      <c r="K20" s="11"/>
      <c r="L20" s="11"/>
      <c r="M20" s="11"/>
      <c r="N20" s="11"/>
      <c r="O20" s="11"/>
      <c r="P20" s="11"/>
      <c r="Q20" s="11"/>
      <c r="R20" s="11"/>
      <c r="S20" s="11"/>
      <c r="T20" s="11"/>
      <c r="U20" s="11"/>
      <c r="V20" s="11"/>
      <c r="W20" s="11"/>
    </row>
    <row r="21" spans="1:23" x14ac:dyDescent="0.25">
      <c r="A21" s="17">
        <v>33786</v>
      </c>
      <c r="B21" s="11"/>
      <c r="C21" s="11"/>
      <c r="D21" s="11"/>
      <c r="E21" s="11"/>
      <c r="F21" s="11"/>
      <c r="G21" s="11"/>
      <c r="H21" s="11"/>
      <c r="I21" s="11"/>
      <c r="J21" s="11"/>
      <c r="K21" s="11"/>
      <c r="L21" s="11"/>
      <c r="M21" s="11"/>
      <c r="N21" s="11"/>
      <c r="O21" s="11"/>
      <c r="P21" s="11"/>
      <c r="Q21" s="11"/>
      <c r="R21" s="11"/>
      <c r="S21" s="11"/>
      <c r="T21" s="11"/>
      <c r="U21" s="11"/>
      <c r="V21" s="11"/>
      <c r="W21" s="11"/>
    </row>
    <row r="22" spans="1:23" x14ac:dyDescent="0.25">
      <c r="A22" s="17">
        <v>33817</v>
      </c>
      <c r="B22" s="11"/>
      <c r="C22" s="11"/>
      <c r="D22" s="11"/>
      <c r="E22" s="11"/>
      <c r="F22" s="11"/>
      <c r="G22" s="11"/>
      <c r="H22" s="11"/>
      <c r="I22" s="11"/>
      <c r="J22" s="11"/>
      <c r="K22" s="11"/>
      <c r="L22" s="11"/>
      <c r="M22" s="11"/>
      <c r="N22" s="11"/>
      <c r="O22" s="11"/>
      <c r="P22" s="11"/>
      <c r="Q22" s="11"/>
      <c r="R22" s="11"/>
      <c r="S22" s="11"/>
      <c r="T22" s="11"/>
      <c r="U22" s="11"/>
      <c r="V22" s="11"/>
      <c r="W22" s="11"/>
    </row>
    <row r="23" spans="1:23" x14ac:dyDescent="0.25">
      <c r="A23" s="17">
        <v>33848</v>
      </c>
      <c r="B23" s="11"/>
      <c r="C23" s="11"/>
      <c r="D23" s="11"/>
      <c r="E23" s="11"/>
      <c r="F23" s="11"/>
      <c r="G23" s="11"/>
      <c r="H23" s="11"/>
      <c r="I23" s="11"/>
      <c r="J23" s="11"/>
      <c r="K23" s="11"/>
      <c r="L23" s="11"/>
      <c r="M23" s="11"/>
      <c r="N23" s="11"/>
      <c r="O23" s="11"/>
      <c r="P23" s="11"/>
      <c r="Q23" s="11"/>
      <c r="R23" s="11"/>
      <c r="S23" s="11"/>
      <c r="T23" s="11"/>
      <c r="U23" s="11"/>
      <c r="V23" s="11"/>
      <c r="W23" s="11"/>
    </row>
    <row r="24" spans="1:23" x14ac:dyDescent="0.25">
      <c r="A24" s="17">
        <v>33878</v>
      </c>
      <c r="B24" s="11"/>
      <c r="C24" s="11"/>
      <c r="D24" s="11"/>
      <c r="E24" s="11"/>
      <c r="F24" s="11"/>
      <c r="G24" s="11"/>
      <c r="H24" s="11"/>
      <c r="I24" s="11"/>
      <c r="J24" s="11"/>
      <c r="K24" s="11"/>
      <c r="L24" s="11"/>
      <c r="M24" s="11"/>
      <c r="N24" s="11"/>
      <c r="O24" s="11"/>
      <c r="P24" s="11"/>
      <c r="Q24" s="11"/>
      <c r="R24" s="11"/>
      <c r="S24" s="11"/>
      <c r="T24" s="11"/>
      <c r="U24" s="11"/>
      <c r="V24" s="11"/>
      <c r="W24" s="11"/>
    </row>
    <row r="25" spans="1:23" x14ac:dyDescent="0.25">
      <c r="A25" s="17">
        <v>33909</v>
      </c>
      <c r="B25" s="11"/>
      <c r="C25" s="11"/>
      <c r="D25" s="11"/>
      <c r="E25" s="11"/>
      <c r="F25" s="11"/>
      <c r="G25" s="11"/>
      <c r="H25" s="11"/>
      <c r="I25" s="11"/>
      <c r="J25" s="11"/>
      <c r="K25" s="11"/>
      <c r="L25" s="11"/>
      <c r="M25" s="11"/>
      <c r="N25" s="11"/>
      <c r="O25" s="11"/>
      <c r="P25" s="11"/>
      <c r="Q25" s="11"/>
      <c r="R25" s="11"/>
      <c r="S25" s="11"/>
      <c r="T25" s="11"/>
      <c r="U25" s="11"/>
      <c r="V25" s="11"/>
      <c r="W25" s="11"/>
    </row>
    <row r="26" spans="1:23" x14ac:dyDescent="0.25">
      <c r="A26" s="17">
        <v>33939</v>
      </c>
      <c r="B26" s="11"/>
      <c r="C26" s="11"/>
      <c r="D26" s="11"/>
      <c r="E26" s="11"/>
      <c r="F26" s="11"/>
      <c r="G26" s="11"/>
      <c r="H26" s="11"/>
      <c r="I26" s="11"/>
      <c r="J26" s="11"/>
      <c r="K26" s="11"/>
      <c r="L26" s="11"/>
      <c r="M26" s="11"/>
      <c r="N26" s="11"/>
      <c r="O26" s="11"/>
      <c r="P26" s="11"/>
      <c r="Q26" s="11"/>
      <c r="R26" s="11"/>
      <c r="S26" s="11"/>
      <c r="T26" s="11"/>
      <c r="U26" s="11"/>
      <c r="V26" s="11"/>
      <c r="W26" s="11"/>
    </row>
    <row r="27" spans="1:23" x14ac:dyDescent="0.25">
      <c r="A27" s="17">
        <v>33970</v>
      </c>
      <c r="B27" s="11"/>
      <c r="C27" s="11"/>
      <c r="D27" s="11"/>
      <c r="E27" s="11"/>
      <c r="F27" s="11"/>
      <c r="G27" s="11"/>
      <c r="H27" s="11"/>
      <c r="I27" s="11"/>
      <c r="J27" s="11"/>
      <c r="K27" s="11"/>
      <c r="L27" s="11"/>
      <c r="M27" s="11"/>
      <c r="N27" s="11"/>
      <c r="O27" s="11"/>
      <c r="P27" s="11"/>
      <c r="Q27" s="11"/>
      <c r="R27" s="11"/>
      <c r="S27" s="11"/>
      <c r="T27" s="11"/>
      <c r="U27" s="11"/>
      <c r="V27" s="11"/>
      <c r="W27" s="11"/>
    </row>
    <row r="28" spans="1:23" x14ac:dyDescent="0.25">
      <c r="A28" s="17">
        <v>34001</v>
      </c>
      <c r="B28" s="11"/>
      <c r="C28" s="11"/>
      <c r="D28" s="11"/>
      <c r="E28" s="11"/>
      <c r="F28" s="11"/>
      <c r="G28" s="11"/>
      <c r="H28" s="11"/>
      <c r="I28" s="11"/>
      <c r="J28" s="11"/>
      <c r="K28" s="11"/>
      <c r="L28" s="11"/>
      <c r="M28" s="11"/>
      <c r="N28" s="11"/>
      <c r="O28" s="11"/>
      <c r="P28" s="11"/>
      <c r="Q28" s="11"/>
      <c r="R28" s="11"/>
      <c r="S28" s="11"/>
      <c r="T28" s="11"/>
      <c r="U28" s="11"/>
      <c r="V28" s="11"/>
      <c r="W28" s="11"/>
    </row>
    <row r="29" spans="1:23" x14ac:dyDescent="0.25">
      <c r="A29" s="17">
        <v>34029</v>
      </c>
      <c r="B29" s="11"/>
      <c r="C29" s="11"/>
      <c r="D29" s="11"/>
      <c r="E29" s="11"/>
      <c r="F29" s="11"/>
      <c r="G29" s="11"/>
      <c r="H29" s="11"/>
      <c r="I29" s="11"/>
      <c r="J29" s="11"/>
      <c r="K29" s="11"/>
      <c r="L29" s="11"/>
      <c r="M29" s="11"/>
      <c r="N29" s="11"/>
      <c r="O29" s="11"/>
      <c r="P29" s="11"/>
      <c r="Q29" s="11"/>
      <c r="R29" s="11"/>
      <c r="S29" s="11"/>
      <c r="T29" s="11"/>
      <c r="U29" s="11"/>
      <c r="V29" s="11"/>
      <c r="W29" s="11"/>
    </row>
    <row r="30" spans="1:23" x14ac:dyDescent="0.25">
      <c r="A30" s="17">
        <v>34060</v>
      </c>
      <c r="B30" s="11"/>
      <c r="C30" s="11"/>
      <c r="D30" s="11"/>
      <c r="E30" s="11"/>
      <c r="F30" s="11"/>
      <c r="G30" s="11"/>
      <c r="H30" s="11"/>
      <c r="I30" s="11"/>
      <c r="J30" s="11"/>
      <c r="K30" s="11"/>
      <c r="L30" s="11"/>
      <c r="M30" s="11"/>
      <c r="N30" s="11"/>
      <c r="O30" s="11"/>
      <c r="P30" s="11"/>
      <c r="Q30" s="11"/>
      <c r="R30" s="11"/>
      <c r="S30" s="11"/>
      <c r="T30" s="11"/>
      <c r="U30" s="11"/>
      <c r="V30" s="11"/>
      <c r="W30" s="11"/>
    </row>
    <row r="31" spans="1:23" x14ac:dyDescent="0.25">
      <c r="A31" s="17">
        <v>34090</v>
      </c>
      <c r="B31" s="11"/>
      <c r="C31" s="11"/>
      <c r="D31" s="11"/>
      <c r="E31" s="11"/>
      <c r="F31" s="11"/>
      <c r="G31" s="11"/>
      <c r="H31" s="11"/>
      <c r="I31" s="11"/>
      <c r="J31" s="11"/>
      <c r="K31" s="11"/>
      <c r="L31" s="11"/>
      <c r="M31" s="11"/>
      <c r="N31" s="11"/>
      <c r="O31" s="11"/>
      <c r="P31" s="11"/>
      <c r="Q31" s="11"/>
      <c r="R31" s="11"/>
      <c r="S31" s="11"/>
      <c r="T31" s="11"/>
      <c r="U31" s="11"/>
      <c r="V31" s="11"/>
      <c r="W31" s="11"/>
    </row>
    <row r="32" spans="1:23" x14ac:dyDescent="0.25">
      <c r="A32" s="17">
        <v>34121</v>
      </c>
      <c r="B32" s="11"/>
      <c r="C32" s="11"/>
      <c r="D32" s="11"/>
      <c r="E32" s="11"/>
      <c r="F32" s="11"/>
      <c r="G32" s="11"/>
      <c r="H32" s="11"/>
      <c r="I32" s="11"/>
      <c r="J32" s="11"/>
      <c r="K32" s="11"/>
      <c r="L32" s="11"/>
      <c r="M32" s="11"/>
      <c r="N32" s="11"/>
      <c r="O32" s="11"/>
      <c r="P32" s="11"/>
      <c r="Q32" s="11"/>
      <c r="R32" s="11"/>
      <c r="S32" s="11"/>
      <c r="T32" s="11"/>
      <c r="U32" s="11"/>
      <c r="V32" s="11"/>
      <c r="W32" s="11"/>
    </row>
    <row r="33" spans="1:23" x14ac:dyDescent="0.25">
      <c r="A33" s="17">
        <v>34151</v>
      </c>
      <c r="B33" s="11"/>
      <c r="C33" s="11"/>
      <c r="D33" s="11"/>
      <c r="E33" s="11"/>
      <c r="F33" s="11"/>
      <c r="G33" s="11"/>
      <c r="H33" s="11"/>
      <c r="I33" s="11"/>
      <c r="J33" s="11"/>
      <c r="K33" s="11"/>
      <c r="L33" s="11"/>
      <c r="M33" s="11"/>
      <c r="N33" s="11"/>
      <c r="O33" s="11"/>
      <c r="P33" s="11"/>
      <c r="Q33" s="11"/>
      <c r="R33" s="11"/>
      <c r="S33" s="11"/>
      <c r="T33" s="11"/>
      <c r="U33" s="11"/>
      <c r="V33" s="11"/>
      <c r="W33" s="11"/>
    </row>
    <row r="34" spans="1:23" x14ac:dyDescent="0.25">
      <c r="A34" s="17">
        <v>34182</v>
      </c>
      <c r="B34" s="11"/>
      <c r="C34" s="11"/>
      <c r="D34" s="11"/>
      <c r="E34" s="11"/>
      <c r="F34" s="11"/>
      <c r="G34" s="11"/>
      <c r="H34" s="11"/>
      <c r="I34" s="11"/>
      <c r="J34" s="11"/>
      <c r="K34" s="11"/>
      <c r="L34" s="11"/>
      <c r="M34" s="11"/>
      <c r="N34" s="11"/>
      <c r="O34" s="11"/>
      <c r="P34" s="11"/>
      <c r="Q34" s="11"/>
      <c r="R34" s="11"/>
      <c r="S34" s="11"/>
      <c r="T34" s="11"/>
      <c r="U34" s="11"/>
      <c r="V34" s="11"/>
      <c r="W34" s="11"/>
    </row>
    <row r="35" spans="1:23" x14ac:dyDescent="0.25">
      <c r="A35" s="17">
        <v>34213</v>
      </c>
      <c r="B35" s="11"/>
      <c r="C35" s="11"/>
      <c r="D35" s="11"/>
      <c r="E35" s="11"/>
      <c r="F35" s="11"/>
      <c r="G35" s="11"/>
      <c r="H35" s="11"/>
      <c r="I35" s="11"/>
      <c r="J35" s="11"/>
      <c r="K35" s="11"/>
      <c r="L35" s="11"/>
      <c r="M35" s="11"/>
      <c r="N35" s="11"/>
      <c r="O35" s="11"/>
      <c r="P35" s="11"/>
      <c r="Q35" s="11"/>
      <c r="R35" s="11"/>
      <c r="S35" s="11"/>
      <c r="T35" s="11"/>
      <c r="U35" s="11"/>
      <c r="V35" s="11"/>
      <c r="W35" s="11"/>
    </row>
    <row r="36" spans="1:23" x14ac:dyDescent="0.25">
      <c r="A36" s="17">
        <v>34243</v>
      </c>
      <c r="B36" s="11"/>
      <c r="C36" s="11"/>
      <c r="D36" s="11"/>
      <c r="E36" s="11"/>
      <c r="F36" s="11"/>
      <c r="G36" s="11"/>
      <c r="H36" s="11"/>
      <c r="I36" s="11"/>
      <c r="J36" s="11"/>
      <c r="K36" s="11"/>
      <c r="L36" s="11"/>
      <c r="M36" s="11"/>
      <c r="N36" s="11"/>
      <c r="O36" s="11"/>
      <c r="P36" s="11"/>
      <c r="Q36" s="11"/>
      <c r="R36" s="11"/>
      <c r="S36" s="11"/>
      <c r="T36" s="11"/>
      <c r="U36" s="11"/>
      <c r="V36" s="11"/>
      <c r="W36" s="11"/>
    </row>
    <row r="37" spans="1:23" x14ac:dyDescent="0.25">
      <c r="A37" s="17">
        <v>34274</v>
      </c>
      <c r="B37" s="11"/>
      <c r="C37" s="11"/>
      <c r="D37" s="11"/>
      <c r="E37" s="11"/>
      <c r="F37" s="11"/>
      <c r="G37" s="11"/>
      <c r="H37" s="11"/>
      <c r="I37" s="11"/>
      <c r="J37" s="11"/>
      <c r="K37" s="11"/>
      <c r="L37" s="11"/>
      <c r="M37" s="11"/>
      <c r="N37" s="11"/>
      <c r="O37" s="11"/>
      <c r="P37" s="11"/>
      <c r="Q37" s="11"/>
      <c r="R37" s="11"/>
      <c r="S37" s="11"/>
      <c r="T37" s="11"/>
      <c r="U37" s="11"/>
      <c r="V37" s="11"/>
      <c r="W37" s="11"/>
    </row>
    <row r="38" spans="1:23" x14ac:dyDescent="0.25">
      <c r="A38" s="17">
        <v>34304</v>
      </c>
      <c r="B38" s="11"/>
      <c r="C38" s="11"/>
      <c r="D38" s="11"/>
      <c r="E38" s="11"/>
      <c r="F38" s="11"/>
      <c r="G38" s="11"/>
      <c r="H38" s="11"/>
      <c r="I38" s="11"/>
      <c r="J38" s="11"/>
      <c r="K38" s="11"/>
      <c r="L38" s="11"/>
      <c r="M38" s="11"/>
      <c r="N38" s="11"/>
      <c r="O38" s="11"/>
      <c r="P38" s="11"/>
      <c r="Q38" s="11"/>
      <c r="R38" s="11"/>
      <c r="S38" s="11"/>
      <c r="T38" s="11"/>
      <c r="U38" s="11"/>
      <c r="V38" s="11"/>
      <c r="W38" s="11"/>
    </row>
    <row r="39" spans="1:23" x14ac:dyDescent="0.25">
      <c r="A39" s="17">
        <v>34335</v>
      </c>
      <c r="B39" s="11"/>
      <c r="C39" s="11"/>
      <c r="D39" s="11"/>
      <c r="E39" s="11"/>
      <c r="F39" s="11"/>
      <c r="G39" s="11"/>
      <c r="H39" s="11"/>
      <c r="I39" s="11"/>
      <c r="J39" s="11"/>
      <c r="K39" s="11"/>
      <c r="L39" s="11"/>
      <c r="M39" s="11"/>
      <c r="N39" s="11"/>
      <c r="O39" s="11"/>
      <c r="P39" s="11"/>
      <c r="Q39" s="11"/>
      <c r="R39" s="11"/>
      <c r="S39" s="11"/>
      <c r="T39" s="11"/>
      <c r="U39" s="11"/>
      <c r="V39" s="11"/>
      <c r="W39" s="11"/>
    </row>
    <row r="40" spans="1:23" x14ac:dyDescent="0.25">
      <c r="A40" s="17">
        <v>34366</v>
      </c>
      <c r="B40" s="11"/>
      <c r="C40" s="11"/>
      <c r="D40" s="11"/>
      <c r="E40" s="11"/>
      <c r="F40" s="11"/>
      <c r="G40" s="11"/>
      <c r="H40" s="11"/>
      <c r="I40" s="11"/>
      <c r="J40" s="11"/>
      <c r="K40" s="11"/>
      <c r="L40" s="11"/>
      <c r="M40" s="11"/>
      <c r="N40" s="11"/>
      <c r="O40" s="11"/>
      <c r="P40" s="11"/>
      <c r="Q40" s="11"/>
      <c r="R40" s="11"/>
      <c r="S40" s="11"/>
      <c r="T40" s="11"/>
      <c r="U40" s="11"/>
      <c r="V40" s="11"/>
      <c r="W40" s="11"/>
    </row>
    <row r="41" spans="1:23" x14ac:dyDescent="0.25">
      <c r="A41" s="17">
        <v>34394</v>
      </c>
      <c r="B41" s="11"/>
      <c r="C41" s="11"/>
      <c r="D41" s="11"/>
      <c r="E41" s="11"/>
      <c r="F41" s="11"/>
      <c r="G41" s="11"/>
      <c r="H41" s="11"/>
      <c r="I41" s="11"/>
      <c r="J41" s="11"/>
      <c r="K41" s="11"/>
      <c r="L41" s="11"/>
      <c r="M41" s="11"/>
      <c r="N41" s="11"/>
      <c r="O41" s="11"/>
      <c r="P41" s="11"/>
      <c r="Q41" s="11"/>
      <c r="R41" s="11"/>
      <c r="S41" s="11"/>
      <c r="T41" s="11"/>
      <c r="U41" s="11"/>
      <c r="V41" s="11"/>
      <c r="W41" s="11"/>
    </row>
    <row r="42" spans="1:23" x14ac:dyDescent="0.25">
      <c r="A42" s="17">
        <v>34425</v>
      </c>
      <c r="B42" s="11"/>
      <c r="C42" s="11"/>
      <c r="D42" s="11"/>
      <c r="E42" s="11"/>
      <c r="F42" s="11"/>
      <c r="G42" s="11"/>
      <c r="H42" s="11"/>
      <c r="I42" s="11"/>
      <c r="J42" s="11"/>
      <c r="K42" s="11"/>
      <c r="L42" s="11"/>
      <c r="M42" s="11"/>
      <c r="N42" s="11"/>
      <c r="O42" s="11"/>
      <c r="P42" s="11"/>
      <c r="Q42" s="11"/>
      <c r="R42" s="11"/>
      <c r="S42" s="11"/>
      <c r="T42" s="11"/>
      <c r="U42" s="11"/>
      <c r="V42" s="11"/>
      <c r="W42" s="11"/>
    </row>
    <row r="43" spans="1:23" x14ac:dyDescent="0.25">
      <c r="A43" s="17">
        <v>34455</v>
      </c>
      <c r="B43" s="11"/>
      <c r="C43" s="11"/>
      <c r="D43" s="11"/>
      <c r="E43" s="11"/>
      <c r="F43" s="11"/>
      <c r="G43" s="11"/>
      <c r="H43" s="11"/>
      <c r="I43" s="11"/>
      <c r="J43" s="11"/>
      <c r="K43" s="11"/>
      <c r="L43" s="11"/>
      <c r="M43" s="11"/>
      <c r="N43" s="11"/>
      <c r="O43" s="11"/>
      <c r="P43" s="11"/>
      <c r="Q43" s="11"/>
      <c r="R43" s="11"/>
      <c r="S43" s="11"/>
      <c r="T43" s="11"/>
      <c r="U43" s="11"/>
      <c r="V43" s="11"/>
      <c r="W43" s="11"/>
    </row>
    <row r="44" spans="1:23" x14ac:dyDescent="0.25">
      <c r="A44" s="17">
        <v>34486</v>
      </c>
      <c r="B44" s="11"/>
      <c r="C44" s="11"/>
      <c r="D44" s="11"/>
      <c r="E44" s="11"/>
      <c r="F44" s="11"/>
      <c r="G44" s="11"/>
      <c r="H44" s="11"/>
      <c r="I44" s="11"/>
      <c r="J44" s="11"/>
      <c r="K44" s="11"/>
      <c r="L44" s="11"/>
      <c r="M44" s="11"/>
      <c r="N44" s="11"/>
      <c r="O44" s="11"/>
      <c r="P44" s="11"/>
      <c r="Q44" s="11"/>
      <c r="R44" s="11"/>
      <c r="S44" s="11"/>
      <c r="T44" s="11"/>
      <c r="U44" s="11"/>
      <c r="V44" s="11"/>
      <c r="W44" s="11"/>
    </row>
    <row r="45" spans="1:23" x14ac:dyDescent="0.25">
      <c r="A45" s="17">
        <v>34516</v>
      </c>
      <c r="B45" s="11"/>
      <c r="C45" s="11"/>
      <c r="D45" s="11"/>
      <c r="E45" s="11"/>
      <c r="F45" s="11"/>
      <c r="G45" s="11"/>
      <c r="H45" s="11"/>
      <c r="I45" s="11"/>
      <c r="J45" s="11"/>
      <c r="K45" s="11"/>
      <c r="L45" s="11"/>
      <c r="M45" s="11"/>
      <c r="N45" s="11"/>
      <c r="O45" s="11"/>
      <c r="P45" s="11"/>
      <c r="Q45" s="11"/>
      <c r="R45" s="11"/>
      <c r="S45" s="11"/>
      <c r="T45" s="11"/>
      <c r="U45" s="11"/>
      <c r="V45" s="11"/>
      <c r="W45" s="11"/>
    </row>
    <row r="46" spans="1:23" x14ac:dyDescent="0.25">
      <c r="A46" s="17">
        <v>34547</v>
      </c>
      <c r="B46" s="11"/>
      <c r="C46" s="11"/>
      <c r="D46" s="11"/>
      <c r="E46" s="11"/>
      <c r="F46" s="11"/>
      <c r="G46" s="11"/>
      <c r="H46" s="11"/>
      <c r="I46" s="11"/>
      <c r="J46" s="11"/>
      <c r="K46" s="11"/>
      <c r="L46" s="11"/>
      <c r="M46" s="11"/>
      <c r="N46" s="11"/>
      <c r="O46" s="11"/>
      <c r="P46" s="11"/>
      <c r="Q46" s="11"/>
      <c r="R46" s="11"/>
      <c r="S46" s="11"/>
      <c r="T46" s="11"/>
      <c r="U46" s="11"/>
      <c r="V46" s="11"/>
      <c r="W46" s="11"/>
    </row>
    <row r="47" spans="1:23" x14ac:dyDescent="0.25">
      <c r="A47" s="17">
        <v>34578</v>
      </c>
      <c r="B47" s="11"/>
      <c r="C47" s="11"/>
      <c r="D47" s="11"/>
      <c r="E47" s="11"/>
      <c r="F47" s="11">
        <f>'existing comptroller'!F50</f>
        <v>16254955.833501725</v>
      </c>
      <c r="G47" s="11"/>
      <c r="H47" s="11"/>
      <c r="I47" s="11"/>
      <c r="J47" s="11"/>
      <c r="K47" s="11"/>
      <c r="L47" s="11"/>
      <c r="M47" s="11"/>
      <c r="N47" s="11"/>
      <c r="O47" s="11"/>
      <c r="P47" s="11"/>
      <c r="Q47" s="11"/>
      <c r="R47" s="11"/>
      <c r="S47" s="11"/>
      <c r="T47" s="11"/>
      <c r="U47" s="11"/>
      <c r="V47" s="11"/>
      <c r="W47" s="11"/>
    </row>
    <row r="48" spans="1:23" x14ac:dyDescent="0.25">
      <c r="A48" s="17">
        <v>34608</v>
      </c>
      <c r="B48" s="11"/>
      <c r="C48" s="11"/>
      <c r="D48" s="11"/>
      <c r="E48" s="11"/>
      <c r="F48" s="11">
        <f>'existing comptroller'!F51</f>
        <v>15697487.614077806</v>
      </c>
      <c r="G48" s="11"/>
      <c r="H48" s="11"/>
      <c r="I48" s="11"/>
      <c r="J48" s="11"/>
      <c r="K48" s="11"/>
      <c r="L48" s="11"/>
      <c r="M48" s="11"/>
      <c r="N48" s="11"/>
      <c r="O48" s="11"/>
      <c r="P48" s="11"/>
      <c r="Q48" s="11"/>
      <c r="R48" s="11"/>
      <c r="S48" s="11"/>
      <c r="T48" s="11"/>
      <c r="U48" s="11"/>
      <c r="V48" s="11"/>
      <c r="W48" s="11"/>
    </row>
    <row r="49" spans="1:23" x14ac:dyDescent="0.25">
      <c r="A49" s="17">
        <v>34639</v>
      </c>
      <c r="B49" s="11"/>
      <c r="C49" s="11"/>
      <c r="D49" s="11"/>
      <c r="E49" s="11"/>
      <c r="F49" s="11">
        <f>'existing comptroller'!F52</f>
        <v>15799637.121082135</v>
      </c>
      <c r="G49" s="11"/>
      <c r="H49" s="11"/>
      <c r="I49" s="11"/>
      <c r="J49" s="11"/>
      <c r="K49" s="11"/>
      <c r="L49" s="11"/>
      <c r="M49" s="11"/>
      <c r="N49" s="11"/>
      <c r="O49" s="11"/>
      <c r="P49" s="11"/>
      <c r="Q49" s="11"/>
      <c r="R49" s="11"/>
      <c r="S49" s="11"/>
      <c r="T49" s="11"/>
      <c r="U49" s="11"/>
      <c r="V49" s="11"/>
      <c r="W49" s="11"/>
    </row>
    <row r="50" spans="1:23" x14ac:dyDescent="0.25">
      <c r="A50" s="17">
        <v>34669</v>
      </c>
      <c r="B50" s="11"/>
      <c r="C50" s="11"/>
      <c r="D50" s="11"/>
      <c r="E50" s="11"/>
      <c r="F50" s="11">
        <f>'existing comptroller'!F53</f>
        <v>19671971.797551256</v>
      </c>
      <c r="G50" s="11"/>
      <c r="H50" s="11"/>
      <c r="I50" s="11"/>
      <c r="J50" s="11"/>
      <c r="K50" s="11"/>
      <c r="L50" s="11"/>
      <c r="M50" s="11"/>
      <c r="N50" s="11"/>
      <c r="O50" s="11"/>
      <c r="P50" s="11"/>
      <c r="Q50" s="11"/>
      <c r="R50" s="11"/>
      <c r="S50" s="11"/>
      <c r="T50" s="11"/>
      <c r="U50" s="11"/>
      <c r="V50" s="11"/>
      <c r="W50" s="11"/>
    </row>
    <row r="51" spans="1:23" x14ac:dyDescent="0.25">
      <c r="A51" s="17">
        <v>34700</v>
      </c>
      <c r="B51" s="11"/>
      <c r="C51" s="11"/>
      <c r="D51" s="11"/>
      <c r="E51" s="11"/>
      <c r="F51" s="11">
        <f>'existing comptroller'!F54</f>
        <v>13262423.223657262</v>
      </c>
      <c r="G51" s="11"/>
      <c r="H51" s="11"/>
      <c r="I51" s="11"/>
      <c r="J51" s="11"/>
      <c r="K51" s="11"/>
      <c r="L51" s="11"/>
      <c r="M51" s="11"/>
      <c r="N51" s="11"/>
      <c r="O51" s="11"/>
      <c r="P51" s="11"/>
      <c r="Q51" s="11"/>
      <c r="R51" s="11"/>
      <c r="S51" s="11"/>
      <c r="T51" s="11"/>
      <c r="U51" s="11"/>
      <c r="V51" s="11"/>
      <c r="W51" s="11"/>
    </row>
    <row r="52" spans="1:23" x14ac:dyDescent="0.25">
      <c r="A52" s="17">
        <v>34731</v>
      </c>
      <c r="B52" s="11"/>
      <c r="C52" s="11"/>
      <c r="D52" s="11"/>
      <c r="E52" s="11"/>
      <c r="F52" s="11">
        <f>'existing comptroller'!F55</f>
        <v>13539280.575169167</v>
      </c>
      <c r="G52" s="11"/>
      <c r="H52" s="11"/>
      <c r="I52" s="11"/>
      <c r="J52" s="11"/>
      <c r="K52" s="11"/>
      <c r="L52" s="11"/>
      <c r="M52" s="11"/>
      <c r="N52" s="11"/>
      <c r="O52" s="11"/>
      <c r="P52" s="11"/>
      <c r="Q52" s="11"/>
      <c r="R52" s="11"/>
      <c r="S52" s="11"/>
      <c r="T52" s="11"/>
      <c r="U52" s="11"/>
      <c r="V52" s="11"/>
      <c r="W52" s="11"/>
    </row>
    <row r="53" spans="1:23" x14ac:dyDescent="0.25">
      <c r="A53" s="17">
        <v>34759</v>
      </c>
      <c r="B53" s="11"/>
      <c r="C53" s="11"/>
      <c r="D53" s="11"/>
      <c r="E53" s="11"/>
      <c r="F53" s="11">
        <f>'existing comptroller'!F56</f>
        <v>15692280.357409349</v>
      </c>
      <c r="G53" s="11"/>
      <c r="H53" s="11"/>
      <c r="I53" s="11"/>
      <c r="J53" s="11"/>
      <c r="K53" s="11"/>
      <c r="L53" s="11"/>
      <c r="M53" s="11"/>
      <c r="N53" s="11"/>
      <c r="O53" s="11"/>
      <c r="P53" s="11"/>
      <c r="Q53" s="11"/>
      <c r="R53" s="11"/>
      <c r="S53" s="11"/>
      <c r="T53" s="11"/>
      <c r="U53" s="11"/>
      <c r="V53" s="11"/>
      <c r="W53" s="11"/>
    </row>
    <row r="54" spans="1:23" x14ac:dyDescent="0.25">
      <c r="A54" s="17">
        <v>34790</v>
      </c>
      <c r="B54" s="11"/>
      <c r="C54" s="11"/>
      <c r="D54" s="11"/>
      <c r="E54" s="11"/>
      <c r="F54" s="11">
        <f>'existing comptroller'!F57</f>
        <v>15291766.477115758</v>
      </c>
      <c r="G54" s="11"/>
      <c r="H54" s="11"/>
      <c r="I54" s="11"/>
      <c r="J54" s="11"/>
      <c r="K54" s="11"/>
      <c r="L54" s="11"/>
      <c r="M54" s="11"/>
      <c r="N54" s="11"/>
      <c r="O54" s="11"/>
      <c r="P54" s="11"/>
      <c r="Q54" s="11"/>
      <c r="R54" s="11"/>
      <c r="S54" s="11"/>
      <c r="T54" s="11"/>
      <c r="U54" s="11"/>
      <c r="V54" s="11"/>
      <c r="W54" s="11"/>
    </row>
    <row r="55" spans="1:23" x14ac:dyDescent="0.25">
      <c r="A55" s="17">
        <v>34820</v>
      </c>
      <c r="B55" s="11"/>
      <c r="C55" s="11"/>
      <c r="D55" s="11"/>
      <c r="E55" s="11"/>
      <c r="F55" s="11">
        <f>'existing comptroller'!F58</f>
        <v>16442252.618492913</v>
      </c>
      <c r="G55" s="11"/>
      <c r="H55" s="11"/>
      <c r="I55" s="11"/>
      <c r="J55" s="11"/>
      <c r="K55" s="11"/>
      <c r="L55" s="11"/>
      <c r="M55" s="11"/>
      <c r="N55" s="11"/>
      <c r="O55" s="11"/>
      <c r="P55" s="11"/>
      <c r="Q55" s="11"/>
      <c r="R55" s="11"/>
      <c r="S55" s="11"/>
      <c r="T55" s="11"/>
      <c r="U55" s="11"/>
      <c r="V55" s="11"/>
      <c r="W55" s="11"/>
    </row>
    <row r="56" spans="1:23" x14ac:dyDescent="0.25">
      <c r="A56" s="17">
        <v>34851</v>
      </c>
      <c r="B56" s="11"/>
      <c r="C56" s="11"/>
      <c r="D56" s="11"/>
      <c r="E56" s="11"/>
      <c r="F56" s="11">
        <f>'existing comptroller'!F59</f>
        <v>17253857.331762314</v>
      </c>
      <c r="G56" s="11"/>
      <c r="H56" s="11"/>
      <c r="I56" s="11"/>
      <c r="J56" s="11"/>
      <c r="K56" s="11"/>
      <c r="L56" s="11"/>
      <c r="M56" s="11"/>
      <c r="N56" s="11"/>
      <c r="O56" s="11"/>
      <c r="P56" s="11"/>
      <c r="Q56" s="11"/>
      <c r="R56" s="11"/>
      <c r="S56" s="11"/>
      <c r="T56" s="11"/>
      <c r="U56" s="11"/>
      <c r="V56" s="11"/>
      <c r="W56" s="11"/>
    </row>
    <row r="57" spans="1:23" x14ac:dyDescent="0.25">
      <c r="A57" s="17">
        <v>34881</v>
      </c>
      <c r="B57" s="11"/>
      <c r="C57" s="11"/>
      <c r="D57" s="11"/>
      <c r="E57" s="11"/>
      <c r="F57" s="11">
        <f>'existing comptroller'!F60</f>
        <v>16011132.546176394</v>
      </c>
      <c r="G57" s="11"/>
      <c r="H57" s="11"/>
      <c r="I57" s="11"/>
      <c r="J57" s="11"/>
      <c r="K57" s="11"/>
      <c r="L57" s="11"/>
      <c r="M57" s="11"/>
      <c r="N57" s="11"/>
      <c r="O57" s="11"/>
      <c r="P57" s="11"/>
      <c r="Q57" s="11"/>
      <c r="R57" s="11"/>
      <c r="S57" s="11"/>
      <c r="T57" s="11"/>
      <c r="U57" s="11"/>
      <c r="V57" s="11"/>
      <c r="W57" s="11"/>
    </row>
    <row r="58" spans="1:23" x14ac:dyDescent="0.25">
      <c r="A58" s="17">
        <v>34912</v>
      </c>
      <c r="B58" s="11"/>
      <c r="C58" s="11"/>
      <c r="D58" s="11"/>
      <c r="E58" s="11"/>
      <c r="F58" s="11">
        <f>'existing comptroller'!F61</f>
        <v>16395512.504003914</v>
      </c>
      <c r="G58" s="11"/>
      <c r="H58" s="11"/>
      <c r="I58" s="11"/>
      <c r="J58" s="11"/>
      <c r="K58" s="11"/>
      <c r="L58" s="11"/>
      <c r="M58" s="11"/>
      <c r="N58" s="11"/>
      <c r="O58" s="11"/>
      <c r="P58" s="11"/>
      <c r="Q58" s="11"/>
      <c r="R58" s="11"/>
      <c r="S58" s="11"/>
      <c r="T58" s="11"/>
      <c r="U58" s="11"/>
      <c r="V58" s="11"/>
      <c r="W58" s="11"/>
    </row>
    <row r="59" spans="1:23" x14ac:dyDescent="0.25">
      <c r="A59" s="17">
        <v>34943</v>
      </c>
      <c r="B59" s="11"/>
      <c r="C59" s="11"/>
      <c r="D59" s="11"/>
      <c r="E59" s="11"/>
      <c r="F59" s="11">
        <f>'existing comptroller'!F62</f>
        <v>19707104.754606973</v>
      </c>
      <c r="G59" s="11"/>
      <c r="H59" s="11"/>
      <c r="I59" s="11"/>
      <c r="J59" s="11"/>
      <c r="K59" s="11"/>
      <c r="L59" s="11"/>
      <c r="M59" s="11"/>
      <c r="N59" s="11"/>
      <c r="O59" s="11"/>
      <c r="P59" s="11"/>
      <c r="Q59" s="11"/>
      <c r="R59" s="11"/>
      <c r="S59" s="11"/>
      <c r="T59" s="11"/>
      <c r="U59" s="11"/>
      <c r="V59" s="11"/>
      <c r="W59" s="11"/>
    </row>
    <row r="60" spans="1:23" x14ac:dyDescent="0.25">
      <c r="A60" s="17">
        <v>34973</v>
      </c>
      <c r="B60" s="11"/>
      <c r="C60" s="11"/>
      <c r="D60" s="11"/>
      <c r="E60" s="11"/>
      <c r="F60" s="11">
        <f>'existing comptroller'!F63</f>
        <v>19031244.130309924</v>
      </c>
      <c r="G60" s="11"/>
      <c r="H60" s="11"/>
      <c r="I60" s="11"/>
      <c r="J60" s="11"/>
      <c r="K60" s="11"/>
      <c r="L60" s="11"/>
      <c r="M60" s="11"/>
      <c r="N60" s="11"/>
      <c r="O60" s="11"/>
      <c r="P60" s="11"/>
      <c r="Q60" s="11"/>
      <c r="R60" s="11"/>
      <c r="S60" s="11"/>
      <c r="T60" s="11"/>
      <c r="U60" s="11"/>
      <c r="V60" s="11"/>
      <c r="W60" s="11"/>
    </row>
    <row r="61" spans="1:23" x14ac:dyDescent="0.25">
      <c r="A61" s="17">
        <v>35004</v>
      </c>
      <c r="B61" s="11"/>
      <c r="C61" s="11"/>
      <c r="D61" s="11"/>
      <c r="E61" s="11"/>
      <c r="F61" s="11">
        <f>'existing comptroller'!F64</f>
        <v>19155087.655680619</v>
      </c>
      <c r="G61" s="11"/>
      <c r="H61" s="11"/>
      <c r="I61" s="11"/>
      <c r="J61" s="11"/>
      <c r="K61" s="11"/>
      <c r="L61" s="11"/>
      <c r="M61" s="11"/>
      <c r="N61" s="11"/>
      <c r="O61" s="11"/>
      <c r="P61" s="11"/>
      <c r="Q61" s="11"/>
      <c r="R61" s="11"/>
      <c r="S61" s="11"/>
      <c r="T61" s="11"/>
      <c r="U61" s="11"/>
      <c r="V61" s="11"/>
      <c r="W61" s="11"/>
    </row>
    <row r="62" spans="1:23" x14ac:dyDescent="0.25">
      <c r="A62" s="17">
        <v>35034</v>
      </c>
      <c r="B62" s="11"/>
      <c r="C62" s="11"/>
      <c r="D62" s="11"/>
      <c r="E62" s="11"/>
      <c r="F62" s="11">
        <f>'existing comptroller'!F65</f>
        <v>23849810.046546347</v>
      </c>
      <c r="G62" s="11"/>
      <c r="H62" s="11"/>
      <c r="I62" s="11"/>
      <c r="J62" s="11"/>
      <c r="K62" s="11"/>
      <c r="L62" s="11"/>
      <c r="M62" s="11"/>
      <c r="N62" s="11"/>
      <c r="O62" s="11"/>
      <c r="P62" s="11"/>
      <c r="Q62" s="11"/>
      <c r="R62" s="11"/>
      <c r="S62" s="11"/>
      <c r="T62" s="11"/>
      <c r="U62" s="11"/>
      <c r="V62" s="11"/>
      <c r="W62" s="11"/>
    </row>
    <row r="63" spans="1:23" x14ac:dyDescent="0.25">
      <c r="A63" s="17">
        <v>35065</v>
      </c>
      <c r="B63" s="11"/>
      <c r="C63" s="11"/>
      <c r="D63" s="11"/>
      <c r="E63" s="11"/>
      <c r="F63" s="11">
        <f>'existing comptroller'!F66</f>
        <v>16079032.539102357</v>
      </c>
      <c r="G63" s="11"/>
      <c r="H63" s="11"/>
      <c r="I63" s="11"/>
      <c r="J63" s="11"/>
      <c r="K63" s="11"/>
      <c r="L63" s="11"/>
      <c r="M63" s="11"/>
      <c r="N63" s="11"/>
      <c r="O63" s="11"/>
      <c r="P63" s="11"/>
      <c r="Q63" s="11"/>
      <c r="R63" s="11"/>
      <c r="S63" s="11"/>
      <c r="T63" s="11"/>
      <c r="U63" s="11"/>
      <c r="V63" s="11"/>
      <c r="W63" s="11"/>
    </row>
    <row r="64" spans="1:23" x14ac:dyDescent="0.25">
      <c r="A64" s="17">
        <v>35096</v>
      </c>
      <c r="B64" s="11"/>
      <c r="C64" s="11"/>
      <c r="D64" s="11"/>
      <c r="E64" s="11"/>
      <c r="F64" s="11">
        <f>'existing comptroller'!F67</f>
        <v>16414687.516219132</v>
      </c>
      <c r="G64" s="11"/>
      <c r="H64" s="11"/>
      <c r="I64" s="11"/>
      <c r="J64" s="11"/>
      <c r="K64" s="11"/>
      <c r="L64" s="11"/>
      <c r="M64" s="11"/>
      <c r="N64" s="11"/>
      <c r="O64" s="11"/>
      <c r="P64" s="11"/>
      <c r="Q64" s="11"/>
      <c r="R64" s="11"/>
      <c r="S64" s="11"/>
      <c r="T64" s="11"/>
      <c r="U64" s="11"/>
      <c r="V64" s="11"/>
      <c r="W64" s="11"/>
    </row>
    <row r="65" spans="1:23" x14ac:dyDescent="0.25">
      <c r="A65" s="17">
        <v>35125</v>
      </c>
      <c r="B65" s="11"/>
      <c r="C65" s="11"/>
      <c r="D65" s="11"/>
      <c r="E65" s="11"/>
      <c r="F65" s="11">
        <f>'existing comptroller'!F68</f>
        <v>19024930.981649261</v>
      </c>
      <c r="G65" s="11"/>
      <c r="H65" s="11"/>
      <c r="I65" s="11"/>
      <c r="J65" s="11"/>
      <c r="K65" s="11"/>
      <c r="L65" s="11"/>
      <c r="M65" s="11"/>
      <c r="N65" s="11"/>
      <c r="O65" s="11"/>
      <c r="P65" s="11"/>
      <c r="Q65" s="11"/>
      <c r="R65" s="11"/>
      <c r="S65" s="11"/>
      <c r="T65" s="11"/>
      <c r="U65" s="11"/>
      <c r="V65" s="11"/>
      <c r="W65" s="11"/>
    </row>
    <row r="66" spans="1:23" x14ac:dyDescent="0.25">
      <c r="A66" s="17">
        <v>35156</v>
      </c>
      <c r="B66" s="11"/>
      <c r="C66" s="11"/>
      <c r="D66" s="11"/>
      <c r="E66" s="11"/>
      <c r="F66" s="11">
        <f>'existing comptroller'!F69</f>
        <v>18539357.900093891</v>
      </c>
      <c r="G66" s="11"/>
      <c r="H66" s="11"/>
      <c r="I66" s="11"/>
      <c r="J66" s="11"/>
      <c r="K66" s="11"/>
      <c r="L66" s="11"/>
      <c r="M66" s="11"/>
      <c r="N66" s="11"/>
      <c r="O66" s="11"/>
      <c r="P66" s="11"/>
      <c r="Q66" s="11"/>
      <c r="R66" s="11"/>
      <c r="S66" s="11"/>
      <c r="T66" s="11"/>
      <c r="U66" s="11"/>
      <c r="V66" s="11"/>
      <c r="W66" s="11"/>
    </row>
    <row r="67" spans="1:23" x14ac:dyDescent="0.25">
      <c r="A67" s="17">
        <v>35186</v>
      </c>
      <c r="B67" s="11"/>
      <c r="C67" s="11"/>
      <c r="D67" s="11"/>
      <c r="E67" s="11"/>
      <c r="F67" s="11">
        <f>'existing comptroller'!F70</f>
        <v>19934178.725144316</v>
      </c>
      <c r="G67" s="11"/>
      <c r="H67" s="11"/>
      <c r="I67" s="11"/>
      <c r="J67" s="11"/>
      <c r="K67" s="11"/>
      <c r="L67" s="11"/>
      <c r="M67" s="11"/>
      <c r="N67" s="11"/>
      <c r="O67" s="11"/>
      <c r="P67" s="11"/>
      <c r="Q67" s="11"/>
      <c r="R67" s="11"/>
      <c r="S67" s="11"/>
      <c r="T67" s="11"/>
      <c r="U67" s="11"/>
      <c r="V67" s="11"/>
      <c r="W67" s="11"/>
    </row>
    <row r="68" spans="1:23" x14ac:dyDescent="0.25">
      <c r="A68" s="17">
        <v>35217</v>
      </c>
      <c r="B68" s="11"/>
      <c r="C68" s="11"/>
      <c r="D68" s="11"/>
      <c r="E68" s="11"/>
      <c r="F68" s="11">
        <f>'existing comptroller'!F71</f>
        <v>20918148.123004396</v>
      </c>
      <c r="G68" s="11"/>
      <c r="H68" s="11"/>
      <c r="I68" s="11"/>
      <c r="J68" s="11"/>
      <c r="K68" s="11"/>
      <c r="L68" s="11"/>
      <c r="M68" s="11"/>
      <c r="N68" s="11"/>
      <c r="O68" s="11"/>
      <c r="P68" s="11"/>
      <c r="Q68" s="11"/>
      <c r="R68" s="11"/>
      <c r="S68" s="11"/>
      <c r="T68" s="11"/>
      <c r="U68" s="11"/>
      <c r="V68" s="11"/>
      <c r="W68" s="11"/>
    </row>
    <row r="69" spans="1:23" x14ac:dyDescent="0.25">
      <c r="A69" s="17">
        <v>35247</v>
      </c>
      <c r="B69" s="11"/>
      <c r="C69" s="11"/>
      <c r="D69" s="11"/>
      <c r="E69" s="11"/>
      <c r="F69" s="11">
        <f>'existing comptroller'!F72</f>
        <v>19411499.456496619</v>
      </c>
      <c r="G69" s="11"/>
      <c r="H69" s="11"/>
      <c r="I69" s="11"/>
      <c r="J69" s="11"/>
      <c r="K69" s="11"/>
      <c r="L69" s="11"/>
      <c r="M69" s="11"/>
      <c r="N69" s="11"/>
      <c r="O69" s="11"/>
      <c r="P69" s="11"/>
      <c r="Q69" s="11"/>
      <c r="R69" s="11"/>
      <c r="S69" s="11"/>
      <c r="T69" s="11"/>
      <c r="U69" s="11"/>
      <c r="V69" s="11"/>
      <c r="W69" s="11"/>
    </row>
    <row r="70" spans="1:23" x14ac:dyDescent="0.25">
      <c r="A70" s="17">
        <v>35278</v>
      </c>
      <c r="B70" s="11"/>
      <c r="C70" s="11"/>
      <c r="D70" s="11"/>
      <c r="E70" s="11"/>
      <c r="F70" s="11">
        <f>'existing comptroller'!F73</f>
        <v>19877512.171146147</v>
      </c>
      <c r="G70" s="11"/>
      <c r="H70" s="11"/>
      <c r="I70" s="11"/>
      <c r="J70" s="11"/>
      <c r="K70" s="11"/>
      <c r="L70" s="11"/>
      <c r="M70" s="11"/>
      <c r="N70" s="11"/>
      <c r="O70" s="11"/>
      <c r="P70" s="11"/>
      <c r="Q70" s="11"/>
      <c r="R70" s="11"/>
      <c r="S70" s="11"/>
      <c r="T70" s="11"/>
      <c r="U70" s="11"/>
      <c r="V70" s="11"/>
      <c r="W70" s="11"/>
    </row>
    <row r="71" spans="1:23" x14ac:dyDescent="0.25">
      <c r="A71" s="17">
        <v>35309</v>
      </c>
      <c r="B71" s="11"/>
      <c r="C71" s="11"/>
      <c r="D71" s="11"/>
      <c r="E71" s="11"/>
      <c r="F71" s="11">
        <f>'existing comptroller'!F74</f>
        <v>21345084.582072865</v>
      </c>
      <c r="G71" s="11"/>
      <c r="H71" s="11"/>
      <c r="I71" s="11"/>
      <c r="J71" s="11"/>
      <c r="K71" s="11"/>
      <c r="L71" s="11"/>
      <c r="M71" s="11"/>
      <c r="N71" s="11"/>
      <c r="O71" s="11"/>
      <c r="P71" s="11"/>
      <c r="Q71" s="11"/>
      <c r="R71" s="11"/>
      <c r="S71" s="11"/>
      <c r="T71" s="11"/>
      <c r="U71" s="11"/>
      <c r="V71" s="11"/>
      <c r="W71" s="11"/>
    </row>
    <row r="72" spans="1:23" x14ac:dyDescent="0.25">
      <c r="A72" s="17">
        <v>35339</v>
      </c>
      <c r="B72" s="11"/>
      <c r="C72" s="11"/>
      <c r="D72" s="11"/>
      <c r="E72" s="11"/>
      <c r="F72" s="11">
        <f>'existing comptroller'!F75</f>
        <v>20613048.985218361</v>
      </c>
      <c r="G72" s="11"/>
      <c r="H72" s="11"/>
      <c r="I72" s="11"/>
      <c r="J72" s="11"/>
      <c r="K72" s="11"/>
      <c r="L72" s="11"/>
      <c r="M72" s="11"/>
      <c r="N72" s="11"/>
      <c r="O72" s="11"/>
      <c r="P72" s="11"/>
      <c r="Q72" s="11"/>
      <c r="R72" s="11"/>
      <c r="S72" s="11"/>
      <c r="T72" s="11"/>
      <c r="U72" s="11"/>
      <c r="V72" s="11"/>
      <c r="W72" s="11"/>
    </row>
    <row r="73" spans="1:23" x14ac:dyDescent="0.25">
      <c r="A73" s="17">
        <v>35370</v>
      </c>
      <c r="B73" s="11"/>
      <c r="C73" s="11"/>
      <c r="D73" s="11"/>
      <c r="E73" s="11"/>
      <c r="F73" s="11">
        <f>'existing comptroller'!F76</f>
        <v>20747185.914863568</v>
      </c>
      <c r="G73" s="11"/>
      <c r="H73" s="11"/>
      <c r="I73" s="11"/>
      <c r="J73" s="11"/>
      <c r="K73" s="11"/>
      <c r="L73" s="11"/>
      <c r="M73" s="11"/>
      <c r="N73" s="11"/>
      <c r="O73" s="11"/>
      <c r="P73" s="11"/>
      <c r="Q73" s="11"/>
      <c r="R73" s="11"/>
      <c r="S73" s="11"/>
      <c r="T73" s="11"/>
      <c r="U73" s="11"/>
      <c r="V73" s="11"/>
      <c r="W73" s="11"/>
    </row>
    <row r="74" spans="1:23" x14ac:dyDescent="0.25">
      <c r="A74" s="17">
        <v>35400</v>
      </c>
      <c r="B74" s="11"/>
      <c r="C74" s="11"/>
      <c r="D74" s="11"/>
      <c r="E74" s="11"/>
      <c r="F74" s="11">
        <f>'existing comptroller'!F77</f>
        <v>25832115.830758709</v>
      </c>
      <c r="G74" s="11"/>
      <c r="H74" s="11"/>
      <c r="I74" s="11"/>
      <c r="J74" s="11"/>
      <c r="K74" s="11"/>
      <c r="L74" s="11"/>
      <c r="M74" s="11"/>
      <c r="N74" s="11"/>
      <c r="O74" s="11"/>
      <c r="P74" s="11"/>
      <c r="Q74" s="11"/>
      <c r="R74" s="11"/>
      <c r="S74" s="11"/>
      <c r="T74" s="11"/>
      <c r="U74" s="11"/>
      <c r="V74" s="11"/>
      <c r="W74" s="11"/>
    </row>
    <row r="75" spans="1:23" x14ac:dyDescent="0.25">
      <c r="A75" s="17">
        <v>35431</v>
      </c>
      <c r="B75" s="11"/>
      <c r="C75" s="11"/>
      <c r="D75" s="11"/>
      <c r="E75" s="11"/>
      <c r="F75" s="11">
        <f>'existing comptroller'!F78</f>
        <v>17415460.759897221</v>
      </c>
      <c r="G75" s="11"/>
      <c r="H75" s="11"/>
      <c r="I75" s="11"/>
      <c r="J75" s="11"/>
      <c r="K75" s="11"/>
      <c r="L75" s="11"/>
      <c r="M75" s="11"/>
      <c r="N75" s="11"/>
      <c r="O75" s="11"/>
      <c r="P75" s="11"/>
      <c r="Q75" s="11"/>
      <c r="R75" s="11"/>
      <c r="S75" s="11"/>
      <c r="T75" s="11"/>
      <c r="U75" s="11"/>
      <c r="V75" s="11"/>
      <c r="W75" s="11"/>
    </row>
    <row r="76" spans="1:23" x14ac:dyDescent="0.25">
      <c r="A76" s="17">
        <v>35462</v>
      </c>
      <c r="B76" s="11"/>
      <c r="C76" s="11"/>
      <c r="D76" s="11"/>
      <c r="E76" s="11"/>
      <c r="F76" s="11">
        <f>'existing comptroller'!F79</f>
        <v>17779014.106071848</v>
      </c>
      <c r="G76" s="11"/>
      <c r="H76" s="11"/>
      <c r="I76" s="11"/>
      <c r="J76" s="11"/>
      <c r="K76" s="11"/>
      <c r="L76" s="11"/>
      <c r="M76" s="11"/>
      <c r="N76" s="11"/>
      <c r="O76" s="11"/>
      <c r="P76" s="11"/>
      <c r="Q76" s="11"/>
      <c r="R76" s="11"/>
      <c r="S76" s="11"/>
      <c r="T76" s="11"/>
      <c r="U76" s="11"/>
      <c r="V76" s="11"/>
      <c r="W76" s="11"/>
    </row>
    <row r="77" spans="1:23" x14ac:dyDescent="0.25">
      <c r="A77" s="17">
        <v>35490</v>
      </c>
      <c r="B77" s="11"/>
      <c r="C77" s="11"/>
      <c r="D77" s="11"/>
      <c r="E77" s="11"/>
      <c r="F77" s="11">
        <f>'existing comptroller'!F80</f>
        <v>20606211.111577403</v>
      </c>
      <c r="G77" s="11"/>
      <c r="H77" s="11"/>
      <c r="I77" s="11"/>
      <c r="J77" s="11"/>
      <c r="K77" s="11"/>
      <c r="L77" s="11"/>
      <c r="M77" s="11"/>
      <c r="N77" s="11"/>
      <c r="O77" s="11"/>
      <c r="P77" s="11"/>
      <c r="Q77" s="11"/>
      <c r="R77" s="11"/>
      <c r="S77" s="11"/>
      <c r="T77" s="11"/>
      <c r="U77" s="11"/>
      <c r="V77" s="11"/>
      <c r="W77" s="11"/>
    </row>
    <row r="78" spans="1:23" x14ac:dyDescent="0.25">
      <c r="A78" s="17">
        <v>35521</v>
      </c>
      <c r="B78" s="11"/>
      <c r="C78" s="11"/>
      <c r="D78" s="11"/>
      <c r="E78" s="11"/>
      <c r="F78" s="11">
        <f>'existing comptroller'!F81</f>
        <v>20080279.036539629</v>
      </c>
      <c r="G78" s="11"/>
      <c r="H78" s="11"/>
      <c r="I78" s="11"/>
      <c r="J78" s="11"/>
      <c r="K78" s="11"/>
      <c r="L78" s="11"/>
      <c r="M78" s="11"/>
      <c r="N78" s="11"/>
      <c r="O78" s="11"/>
      <c r="P78" s="11"/>
      <c r="Q78" s="11"/>
      <c r="R78" s="11"/>
      <c r="S78" s="11"/>
      <c r="T78" s="11"/>
      <c r="U78" s="11"/>
      <c r="V78" s="11"/>
      <c r="W78" s="11"/>
    </row>
    <row r="79" spans="1:23" x14ac:dyDescent="0.25">
      <c r="A79" s="17">
        <v>35551</v>
      </c>
      <c r="B79" s="11"/>
      <c r="C79" s="11"/>
      <c r="D79" s="11"/>
      <c r="E79" s="11"/>
      <c r="F79" s="11">
        <f>'existing comptroller'!F82</f>
        <v>21591032.080087442</v>
      </c>
      <c r="G79" s="11"/>
      <c r="H79" s="11"/>
      <c r="I79" s="11"/>
      <c r="J79" s="11"/>
      <c r="K79" s="11"/>
      <c r="L79" s="11"/>
      <c r="M79" s="11"/>
      <c r="N79" s="11"/>
      <c r="O79" s="11"/>
      <c r="P79" s="11"/>
      <c r="Q79" s="11"/>
      <c r="R79" s="11"/>
      <c r="S79" s="11"/>
      <c r="T79" s="11"/>
      <c r="U79" s="11"/>
      <c r="V79" s="11"/>
      <c r="W79" s="11"/>
    </row>
    <row r="80" spans="1:23" x14ac:dyDescent="0.25">
      <c r="A80" s="17">
        <v>35582</v>
      </c>
      <c r="B80" s="11"/>
      <c r="C80" s="11"/>
      <c r="D80" s="11"/>
      <c r="E80" s="11"/>
      <c r="F80" s="11">
        <f>'existing comptroller'!F83</f>
        <v>22656785.283565231</v>
      </c>
      <c r="G80" s="11"/>
      <c r="H80" s="11"/>
      <c r="I80" s="11"/>
      <c r="J80" s="11"/>
      <c r="K80" s="11"/>
      <c r="L80" s="11"/>
      <c r="M80" s="11"/>
      <c r="N80" s="11"/>
      <c r="O80" s="11"/>
      <c r="P80" s="11"/>
      <c r="Q80" s="11"/>
      <c r="R80" s="11"/>
      <c r="S80" s="11"/>
      <c r="T80" s="11"/>
      <c r="U80" s="11"/>
      <c r="V80" s="11"/>
      <c r="W80" s="11"/>
    </row>
    <row r="81" spans="1:23" x14ac:dyDescent="0.25">
      <c r="A81" s="17">
        <v>35612</v>
      </c>
      <c r="B81" s="11"/>
      <c r="C81" s="11"/>
      <c r="D81" s="11"/>
      <c r="E81" s="11"/>
      <c r="F81" s="11">
        <f>'existing comptroller'!F84</f>
        <v>21024909.692374811</v>
      </c>
      <c r="G81" s="11"/>
      <c r="H81" s="11"/>
      <c r="I81" s="11"/>
      <c r="J81" s="11"/>
      <c r="K81" s="11"/>
      <c r="L81" s="11"/>
      <c r="M81" s="11"/>
      <c r="N81" s="11"/>
      <c r="O81" s="11"/>
      <c r="P81" s="11"/>
      <c r="Q81" s="11"/>
      <c r="R81" s="11"/>
      <c r="S81" s="11"/>
      <c r="T81" s="11"/>
      <c r="U81" s="11"/>
      <c r="V81" s="11"/>
      <c r="W81" s="11"/>
    </row>
    <row r="82" spans="1:23" x14ac:dyDescent="0.25">
      <c r="A82" s="17">
        <v>35643</v>
      </c>
      <c r="B82" s="11"/>
      <c r="C82" s="11"/>
      <c r="D82" s="11"/>
      <c r="E82" s="11"/>
      <c r="F82" s="11">
        <f>'existing comptroller'!F85</f>
        <v>21529655.616972905</v>
      </c>
      <c r="G82" s="11"/>
      <c r="H82" s="11"/>
      <c r="I82" s="11"/>
      <c r="J82" s="11"/>
      <c r="K82" s="11"/>
      <c r="L82" s="11"/>
      <c r="M82" s="11"/>
      <c r="N82" s="11"/>
      <c r="O82" s="11"/>
      <c r="P82" s="11"/>
      <c r="Q82" s="11"/>
      <c r="R82" s="11"/>
      <c r="S82" s="11"/>
      <c r="T82" s="11"/>
      <c r="U82" s="11"/>
      <c r="V82" s="11"/>
      <c r="W82" s="11"/>
    </row>
    <row r="83" spans="1:23" x14ac:dyDescent="0.25">
      <c r="A83" s="17">
        <v>35674</v>
      </c>
      <c r="B83" s="11"/>
      <c r="C83" s="11"/>
      <c r="D83" s="11"/>
      <c r="E83" s="11"/>
      <c r="F83" s="11">
        <f>'existing comptroller'!F86</f>
        <v>21113070.047460601</v>
      </c>
      <c r="G83" s="11"/>
      <c r="H83" s="11"/>
      <c r="I83" s="11"/>
      <c r="J83" s="11"/>
      <c r="K83" s="11"/>
      <c r="L83" s="11"/>
      <c r="M83" s="11"/>
      <c r="N83" s="11"/>
      <c r="O83" s="11"/>
      <c r="P83" s="11"/>
      <c r="Q83" s="11"/>
      <c r="R83" s="11"/>
      <c r="S83" s="11"/>
      <c r="T83" s="11"/>
      <c r="U83" s="11"/>
      <c r="V83" s="11"/>
      <c r="W83" s="11"/>
    </row>
    <row r="84" spans="1:23" x14ac:dyDescent="0.25">
      <c r="A84" s="17">
        <v>35704</v>
      </c>
      <c r="B84" s="11"/>
      <c r="C84" s="11"/>
      <c r="D84" s="11"/>
      <c r="E84" s="11"/>
      <c r="F84" s="11">
        <f>'existing comptroller'!F87</f>
        <v>20388991.453431297</v>
      </c>
      <c r="G84" s="11"/>
      <c r="H84" s="11"/>
      <c r="I84" s="11"/>
      <c r="J84" s="11"/>
      <c r="K84" s="11"/>
      <c r="L84" s="11"/>
      <c r="M84" s="11"/>
      <c r="N84" s="11"/>
      <c r="O84" s="11"/>
      <c r="P84" s="11"/>
      <c r="Q84" s="11"/>
      <c r="R84" s="11"/>
      <c r="S84" s="11"/>
      <c r="T84" s="11"/>
      <c r="U84" s="11"/>
      <c r="V84" s="11"/>
      <c r="W84" s="11"/>
    </row>
    <row r="85" spans="1:23" x14ac:dyDescent="0.25">
      <c r="A85" s="17">
        <v>35735</v>
      </c>
      <c r="B85" s="11"/>
      <c r="C85" s="11"/>
      <c r="D85" s="11"/>
      <c r="E85" s="11"/>
      <c r="F85" s="11">
        <f>'existing comptroller'!F88</f>
        <v>20521670.355717268</v>
      </c>
      <c r="G85" s="11"/>
      <c r="H85" s="11"/>
      <c r="I85" s="11"/>
      <c r="J85" s="11"/>
      <c r="K85" s="11"/>
      <c r="L85" s="11"/>
      <c r="M85" s="11"/>
      <c r="N85" s="11"/>
      <c r="O85" s="11"/>
      <c r="P85" s="11"/>
      <c r="Q85" s="11"/>
      <c r="R85" s="11"/>
      <c r="S85" s="11"/>
      <c r="T85" s="11"/>
      <c r="U85" s="11"/>
      <c r="V85" s="11"/>
      <c r="W85" s="11"/>
    </row>
    <row r="86" spans="1:23" x14ac:dyDescent="0.25">
      <c r="A86" s="17">
        <v>35765</v>
      </c>
      <c r="B86" s="11"/>
      <c r="C86" s="11"/>
      <c r="D86" s="11"/>
      <c r="E86" s="11"/>
      <c r="F86" s="11">
        <f>'existing comptroller'!F89</f>
        <v>25551328.640177261</v>
      </c>
      <c r="G86" s="11"/>
      <c r="H86" s="11"/>
      <c r="I86" s="11"/>
      <c r="J86" s="11"/>
      <c r="K86" s="11"/>
      <c r="L86" s="11"/>
      <c r="M86" s="11"/>
      <c r="N86" s="11"/>
      <c r="O86" s="11"/>
      <c r="P86" s="11"/>
      <c r="Q86" s="11"/>
      <c r="R86" s="11"/>
      <c r="S86" s="11"/>
      <c r="T86" s="11"/>
      <c r="U86" s="11"/>
      <c r="V86" s="11"/>
      <c r="W86" s="11"/>
    </row>
    <row r="87" spans="1:23" x14ac:dyDescent="0.25">
      <c r="A87" s="17">
        <v>35796</v>
      </c>
      <c r="B87" s="11"/>
      <c r="C87" s="11"/>
      <c r="D87" s="11"/>
      <c r="E87" s="11"/>
      <c r="F87" s="11">
        <f>'existing comptroller'!F90</f>
        <v>17226160.03317818</v>
      </c>
      <c r="G87" s="11"/>
      <c r="H87" s="11"/>
      <c r="I87" s="11"/>
      <c r="J87" s="11"/>
      <c r="K87" s="11"/>
      <c r="L87" s="11"/>
      <c r="M87" s="11"/>
      <c r="N87" s="11"/>
      <c r="O87" s="11"/>
      <c r="P87" s="11"/>
      <c r="Q87" s="11"/>
      <c r="R87" s="11"/>
      <c r="S87" s="11"/>
      <c r="T87" s="11"/>
      <c r="U87" s="11"/>
      <c r="V87" s="11"/>
      <c r="W87" s="11"/>
    </row>
    <row r="88" spans="1:23" x14ac:dyDescent="0.25">
      <c r="A88" s="17">
        <v>35827</v>
      </c>
      <c r="B88" s="11"/>
      <c r="C88" s="11"/>
      <c r="D88" s="11"/>
      <c r="E88" s="11"/>
      <c r="F88" s="11">
        <f>'existing comptroller'!F91</f>
        <v>17585761.665781699</v>
      </c>
      <c r="G88" s="11"/>
      <c r="H88" s="11"/>
      <c r="I88" s="11"/>
      <c r="J88" s="11"/>
      <c r="K88" s="11"/>
      <c r="L88" s="11"/>
      <c r="M88" s="11"/>
      <c r="N88" s="11"/>
      <c r="O88" s="11"/>
      <c r="P88" s="11"/>
      <c r="Q88" s="11"/>
      <c r="R88" s="11"/>
      <c r="S88" s="11"/>
      <c r="T88" s="11"/>
      <c r="U88" s="11"/>
      <c r="V88" s="11"/>
      <c r="W88" s="11"/>
    </row>
    <row r="89" spans="1:23" x14ac:dyDescent="0.25">
      <c r="A89" s="17">
        <v>35855</v>
      </c>
      <c r="B89" s="11"/>
      <c r="C89" s="11"/>
      <c r="D89" s="11"/>
      <c r="E89" s="11"/>
      <c r="F89" s="11">
        <f>'existing comptroller'!F92</f>
        <v>20382227.905383404</v>
      </c>
      <c r="G89" s="11"/>
      <c r="H89" s="11"/>
      <c r="I89" s="11"/>
      <c r="J89" s="11"/>
      <c r="K89" s="11"/>
      <c r="L89" s="11"/>
      <c r="M89" s="11"/>
      <c r="N89" s="11"/>
      <c r="O89" s="11"/>
      <c r="P89" s="11"/>
      <c r="Q89" s="11"/>
      <c r="R89" s="11"/>
      <c r="S89" s="11"/>
      <c r="T89" s="11"/>
      <c r="U89" s="11"/>
      <c r="V89" s="11"/>
      <c r="W89" s="11"/>
    </row>
    <row r="90" spans="1:23" x14ac:dyDescent="0.25">
      <c r="A90" s="17">
        <v>35886</v>
      </c>
      <c r="B90" s="11"/>
      <c r="C90" s="11"/>
      <c r="D90" s="11"/>
      <c r="E90" s="11"/>
      <c r="F90" s="11">
        <f>'existing comptroller'!F93</f>
        <v>19862012.550987259</v>
      </c>
      <c r="G90" s="11"/>
      <c r="H90" s="11"/>
      <c r="I90" s="11"/>
      <c r="J90" s="11"/>
      <c r="K90" s="11"/>
      <c r="L90" s="11"/>
      <c r="M90" s="11"/>
      <c r="N90" s="11"/>
      <c r="O90" s="11"/>
      <c r="P90" s="11"/>
      <c r="Q90" s="11"/>
      <c r="R90" s="11"/>
      <c r="S90" s="11"/>
      <c r="T90" s="11"/>
      <c r="U90" s="11"/>
      <c r="V90" s="11"/>
      <c r="W90" s="11"/>
    </row>
    <row r="91" spans="1:23" x14ac:dyDescent="0.25">
      <c r="A91" s="17">
        <v>35916</v>
      </c>
      <c r="B91" s="11"/>
      <c r="C91" s="11"/>
      <c r="D91" s="11"/>
      <c r="E91" s="11"/>
      <c r="F91" s="11">
        <f>'existing comptroller'!F94</f>
        <v>21356344.171468552</v>
      </c>
      <c r="G91" s="11"/>
      <c r="H91" s="11"/>
      <c r="I91" s="11"/>
      <c r="J91" s="11"/>
      <c r="K91" s="11"/>
      <c r="L91" s="11"/>
      <c r="M91" s="11"/>
      <c r="N91" s="11"/>
      <c r="O91" s="11"/>
      <c r="P91" s="11"/>
      <c r="Q91" s="11"/>
      <c r="R91" s="11"/>
      <c r="S91" s="11"/>
      <c r="T91" s="11"/>
      <c r="U91" s="11"/>
      <c r="V91" s="11"/>
      <c r="W91" s="11"/>
    </row>
    <row r="92" spans="1:23" x14ac:dyDescent="0.25">
      <c r="A92" s="17">
        <v>35947</v>
      </c>
      <c r="B92" s="11"/>
      <c r="C92" s="11"/>
      <c r="D92" s="11"/>
      <c r="E92" s="11"/>
      <c r="F92" s="11">
        <f>'existing comptroller'!F95</f>
        <v>22410512.963904742</v>
      </c>
      <c r="G92" s="11"/>
      <c r="H92" s="11"/>
      <c r="I92" s="11"/>
      <c r="J92" s="11"/>
      <c r="K92" s="11"/>
      <c r="L92" s="11"/>
      <c r="M92" s="11"/>
      <c r="N92" s="11"/>
      <c r="O92" s="11"/>
      <c r="P92" s="11"/>
      <c r="Q92" s="11"/>
      <c r="R92" s="11"/>
      <c r="S92" s="11"/>
      <c r="T92" s="11"/>
      <c r="U92" s="11"/>
      <c r="V92" s="11"/>
      <c r="W92" s="11"/>
    </row>
    <row r="93" spans="1:23" x14ac:dyDescent="0.25">
      <c r="A93" s="17">
        <v>35977</v>
      </c>
      <c r="B93" s="11"/>
      <c r="C93" s="11"/>
      <c r="D93" s="11"/>
      <c r="E93" s="11"/>
      <c r="F93" s="11">
        <f>'existing comptroller'!F96</f>
        <v>20796375.360792059</v>
      </c>
      <c r="G93" s="11"/>
      <c r="H93" s="11"/>
      <c r="I93" s="11"/>
      <c r="J93" s="11"/>
      <c r="K93" s="11"/>
      <c r="L93" s="11"/>
      <c r="M93" s="11"/>
      <c r="N93" s="11"/>
      <c r="O93" s="11"/>
      <c r="P93" s="11"/>
      <c r="Q93" s="11"/>
      <c r="R93" s="11"/>
      <c r="S93" s="11"/>
      <c r="T93" s="11"/>
      <c r="U93" s="11"/>
      <c r="V93" s="11"/>
      <c r="W93" s="11"/>
    </row>
    <row r="94" spans="1:23" x14ac:dyDescent="0.25">
      <c r="A94" s="17">
        <v>36008</v>
      </c>
      <c r="B94" s="11"/>
      <c r="C94" s="11"/>
      <c r="D94" s="11"/>
      <c r="E94" s="11"/>
      <c r="F94" s="11">
        <f>'existing comptroller'!F97</f>
        <v>21295634.851717673</v>
      </c>
      <c r="G94" s="11"/>
      <c r="H94" s="11"/>
      <c r="I94" s="11"/>
      <c r="J94" s="11"/>
      <c r="K94" s="11"/>
      <c r="L94" s="11"/>
      <c r="M94" s="11"/>
      <c r="N94" s="11"/>
      <c r="O94" s="11"/>
      <c r="P94" s="11"/>
      <c r="Q94" s="11"/>
      <c r="R94" s="11"/>
      <c r="S94" s="11"/>
      <c r="T94" s="11"/>
      <c r="U94" s="11"/>
      <c r="V94" s="11"/>
      <c r="W94" s="11"/>
    </row>
    <row r="95" spans="1:23" x14ac:dyDescent="0.25">
      <c r="A95" s="17">
        <v>36039</v>
      </c>
      <c r="B95" s="11"/>
      <c r="C95" s="11"/>
      <c r="D95" s="11"/>
      <c r="E95" s="11"/>
      <c r="F95" s="11">
        <f>'existing comptroller'!F98</f>
        <v>21867051.840319645</v>
      </c>
      <c r="G95" s="11"/>
      <c r="H95" s="11"/>
      <c r="I95" s="11"/>
      <c r="J95" s="11"/>
      <c r="K95" s="11"/>
      <c r="L95" s="11"/>
      <c r="M95" s="11"/>
      <c r="N95" s="11"/>
      <c r="O95" s="11"/>
      <c r="P95" s="11"/>
      <c r="Q95" s="11"/>
      <c r="R95" s="11"/>
      <c r="S95" s="11"/>
      <c r="T95" s="11"/>
      <c r="U95" s="11"/>
      <c r="V95" s="11"/>
      <c r="W95" s="11"/>
    </row>
    <row r="96" spans="1:23" x14ac:dyDescent="0.25">
      <c r="A96" s="17">
        <v>36069</v>
      </c>
      <c r="B96" s="11"/>
      <c r="C96" s="11"/>
      <c r="D96" s="11"/>
      <c r="E96" s="11"/>
      <c r="F96" s="11">
        <f>'existing comptroller'!F99</f>
        <v>21117115.231550191</v>
      </c>
      <c r="G96" s="11"/>
      <c r="H96" s="11"/>
      <c r="I96" s="11"/>
      <c r="J96" s="11"/>
      <c r="K96" s="11"/>
      <c r="L96" s="11"/>
      <c r="M96" s="11"/>
      <c r="N96" s="11"/>
      <c r="O96" s="11"/>
      <c r="P96" s="11"/>
      <c r="Q96" s="11"/>
      <c r="R96" s="11"/>
      <c r="S96" s="11"/>
      <c r="T96" s="11"/>
      <c r="U96" s="11"/>
      <c r="V96" s="11"/>
      <c r="W96" s="11"/>
    </row>
    <row r="97" spans="1:23" x14ac:dyDescent="0.25">
      <c r="A97" s="17">
        <v>36100</v>
      </c>
      <c r="B97" s="11"/>
      <c r="C97" s="11"/>
      <c r="D97" s="11"/>
      <c r="E97" s="11"/>
      <c r="F97" s="11">
        <f>'existing comptroller'!F100</f>
        <v>21254532.311486084</v>
      </c>
      <c r="G97" s="11"/>
      <c r="H97" s="11"/>
      <c r="I97" s="11"/>
      <c r="J97" s="11"/>
      <c r="K97" s="11"/>
      <c r="L97" s="11"/>
      <c r="M97" s="11"/>
      <c r="N97" s="11"/>
      <c r="O97" s="11"/>
      <c r="P97" s="11"/>
      <c r="Q97" s="11"/>
      <c r="R97" s="11"/>
      <c r="S97" s="11"/>
      <c r="T97" s="11"/>
      <c r="U97" s="11"/>
      <c r="V97" s="11"/>
      <c r="W97" s="11"/>
    </row>
    <row r="98" spans="1:23" x14ac:dyDescent="0.25">
      <c r="A98" s="17">
        <v>36130</v>
      </c>
      <c r="B98" s="11"/>
      <c r="C98" s="11"/>
      <c r="D98" s="11"/>
      <c r="E98" s="11"/>
      <c r="F98" s="11">
        <f>'existing comptroller'!F101</f>
        <v>26463807.807571895</v>
      </c>
      <c r="G98" s="11"/>
      <c r="H98" s="11"/>
      <c r="I98" s="11"/>
      <c r="J98" s="11"/>
      <c r="K98" s="11"/>
      <c r="L98" s="11"/>
      <c r="M98" s="11"/>
      <c r="N98" s="11"/>
      <c r="O98" s="11"/>
      <c r="P98" s="11"/>
      <c r="Q98" s="11"/>
      <c r="R98" s="11"/>
      <c r="S98" s="11"/>
      <c r="T98" s="11"/>
      <c r="U98" s="11"/>
      <c r="V98" s="11"/>
      <c r="W98" s="11"/>
    </row>
    <row r="99" spans="1:23" x14ac:dyDescent="0.25">
      <c r="A99" s="17">
        <v>36161</v>
      </c>
      <c r="B99" s="11"/>
      <c r="C99" s="11"/>
      <c r="D99" s="11"/>
      <c r="E99" s="11"/>
      <c r="F99" s="11">
        <f>'existing comptroller'!F102</f>
        <v>17841333.998721611</v>
      </c>
      <c r="G99" s="11"/>
      <c r="H99" s="11"/>
      <c r="I99" s="11"/>
      <c r="J99" s="11"/>
      <c r="K99" s="11"/>
      <c r="L99" s="11"/>
      <c r="M99" s="11"/>
      <c r="N99" s="11"/>
      <c r="O99" s="11"/>
      <c r="P99" s="11"/>
      <c r="Q99" s="11"/>
      <c r="R99" s="11"/>
      <c r="S99" s="11"/>
      <c r="T99" s="11"/>
      <c r="U99" s="11"/>
      <c r="V99" s="11"/>
      <c r="W99" s="11"/>
    </row>
    <row r="100" spans="1:23" x14ac:dyDescent="0.25">
      <c r="A100" s="17">
        <v>36192</v>
      </c>
      <c r="B100" s="11"/>
      <c r="C100" s="11"/>
      <c r="D100" s="11"/>
      <c r="E100" s="11"/>
      <c r="F100" s="11">
        <f>'existing comptroller'!F103</f>
        <v>18213777.585766427</v>
      </c>
      <c r="G100" s="11"/>
      <c r="H100" s="11"/>
      <c r="I100" s="11"/>
      <c r="J100" s="11"/>
      <c r="K100" s="11"/>
      <c r="L100" s="11"/>
      <c r="M100" s="11"/>
      <c r="N100" s="11"/>
      <c r="O100" s="11"/>
      <c r="P100" s="11"/>
      <c r="Q100" s="11"/>
      <c r="R100" s="11"/>
      <c r="S100" s="11"/>
      <c r="T100" s="11"/>
      <c r="U100" s="11"/>
      <c r="V100" s="11"/>
      <c r="W100" s="11"/>
    </row>
    <row r="101" spans="1:23" x14ac:dyDescent="0.25">
      <c r="A101" s="17">
        <v>36220</v>
      </c>
      <c r="B101" s="11"/>
      <c r="C101" s="11"/>
      <c r="D101" s="11"/>
      <c r="E101" s="11"/>
      <c r="F101" s="11">
        <f>'existing comptroller'!F104</f>
        <v>21110110.146289956</v>
      </c>
      <c r="G101" s="11"/>
      <c r="H101" s="11"/>
      <c r="I101" s="11"/>
      <c r="J101" s="11"/>
      <c r="K101" s="11"/>
      <c r="L101" s="11"/>
      <c r="M101" s="11"/>
      <c r="N101" s="11"/>
      <c r="O101" s="11"/>
      <c r="P101" s="11"/>
      <c r="Q101" s="11"/>
      <c r="R101" s="11"/>
      <c r="S101" s="11"/>
      <c r="T101" s="11"/>
      <c r="U101" s="11"/>
      <c r="V101" s="11"/>
      <c r="W101" s="11"/>
    </row>
    <row r="102" spans="1:23" x14ac:dyDescent="0.25">
      <c r="A102" s="17">
        <v>36251</v>
      </c>
      <c r="B102" s="11"/>
      <c r="C102" s="11"/>
      <c r="D102" s="11"/>
      <c r="E102" s="11"/>
      <c r="F102" s="11">
        <f>'existing comptroller'!F105</f>
        <v>20571317.062331095</v>
      </c>
      <c r="G102" s="11"/>
      <c r="H102" s="11"/>
      <c r="I102" s="11"/>
      <c r="J102" s="11"/>
      <c r="K102" s="11"/>
      <c r="L102" s="11"/>
      <c r="M102" s="11"/>
      <c r="N102" s="11"/>
      <c r="O102" s="11"/>
      <c r="P102" s="11"/>
      <c r="Q102" s="11"/>
      <c r="R102" s="11"/>
      <c r="S102" s="11"/>
      <c r="T102" s="11"/>
      <c r="U102" s="11"/>
      <c r="V102" s="11"/>
      <c r="W102" s="11"/>
    </row>
    <row r="103" spans="1:23" x14ac:dyDescent="0.25">
      <c r="A103" s="17">
        <v>36281</v>
      </c>
      <c r="B103" s="11"/>
      <c r="C103" s="11"/>
      <c r="D103" s="11"/>
      <c r="E103" s="11"/>
      <c r="F103" s="11">
        <f>'existing comptroller'!F106</f>
        <v>22119013.675767165</v>
      </c>
      <c r="G103" s="11"/>
      <c r="H103" s="11"/>
      <c r="I103" s="11"/>
      <c r="J103" s="11"/>
      <c r="K103" s="11"/>
      <c r="L103" s="11"/>
      <c r="M103" s="11"/>
      <c r="N103" s="11"/>
      <c r="O103" s="11"/>
      <c r="P103" s="11"/>
      <c r="Q103" s="11"/>
      <c r="R103" s="11"/>
      <c r="S103" s="11"/>
      <c r="T103" s="11"/>
      <c r="U103" s="11"/>
      <c r="V103" s="11"/>
      <c r="W103" s="11"/>
    </row>
    <row r="104" spans="1:23" x14ac:dyDescent="0.25">
      <c r="A104" s="17">
        <v>36312</v>
      </c>
      <c r="B104" s="11"/>
      <c r="C104" s="11"/>
      <c r="D104" s="11"/>
      <c r="E104" s="11"/>
      <c r="F104" s="11">
        <f>'existing comptroller'!F107</f>
        <v>23210828.536459196</v>
      </c>
      <c r="G104" s="11"/>
      <c r="H104" s="11"/>
      <c r="I104" s="11"/>
      <c r="J104" s="11"/>
      <c r="K104" s="11"/>
      <c r="L104" s="11"/>
      <c r="M104" s="11"/>
      <c r="N104" s="11"/>
      <c r="O104" s="11"/>
      <c r="P104" s="11"/>
      <c r="Q104" s="11"/>
      <c r="R104" s="11"/>
      <c r="S104" s="11"/>
      <c r="T104" s="11"/>
      <c r="U104" s="11"/>
      <c r="V104" s="11"/>
      <c r="W104" s="11"/>
    </row>
    <row r="105" spans="1:23" x14ac:dyDescent="0.25">
      <c r="A105" s="17">
        <v>36342</v>
      </c>
      <c r="B105" s="11"/>
      <c r="C105" s="11"/>
      <c r="D105" s="11"/>
      <c r="E105" s="11"/>
      <c r="F105" s="11">
        <f>'existing comptroller'!F108</f>
        <v>21539047.475470405</v>
      </c>
      <c r="G105" s="11"/>
      <c r="H105" s="11"/>
      <c r="I105" s="11"/>
      <c r="J105" s="11"/>
      <c r="K105" s="11"/>
      <c r="L105" s="11"/>
      <c r="M105" s="11"/>
      <c r="N105" s="11"/>
      <c r="O105" s="11"/>
      <c r="P105" s="11"/>
      <c r="Q105" s="11"/>
      <c r="R105" s="11"/>
      <c r="S105" s="11"/>
      <c r="T105" s="11"/>
      <c r="U105" s="11"/>
      <c r="V105" s="11"/>
      <c r="W105" s="11"/>
    </row>
    <row r="106" spans="1:23" x14ac:dyDescent="0.25">
      <c r="A106" s="17">
        <v>36373</v>
      </c>
      <c r="B106" s="11"/>
      <c r="C106" s="11"/>
      <c r="D106" s="11"/>
      <c r="E106" s="11"/>
      <c r="F106" s="11">
        <f>'existing comptroller'!F109</f>
        <v>22056136.328266356</v>
      </c>
      <c r="G106" s="11"/>
      <c r="H106" s="11"/>
      <c r="I106" s="11"/>
      <c r="J106" s="11"/>
      <c r="K106" s="11"/>
      <c r="L106" s="11"/>
      <c r="M106" s="11"/>
      <c r="N106" s="11"/>
      <c r="O106" s="11"/>
      <c r="P106" s="11"/>
      <c r="Q106" s="11"/>
      <c r="R106" s="11"/>
      <c r="S106" s="11"/>
      <c r="T106" s="11"/>
      <c r="U106" s="11"/>
      <c r="V106" s="11"/>
      <c r="W106" s="11"/>
    </row>
    <row r="107" spans="1:23" x14ac:dyDescent="0.25">
      <c r="A107" s="17">
        <v>36404</v>
      </c>
      <c r="B107" s="11"/>
      <c r="C107" s="11"/>
      <c r="D107" s="11"/>
      <c r="E107" s="11"/>
      <c r="F107" s="11">
        <f>'existing comptroller'!F110</f>
        <v>23215034.082398254</v>
      </c>
      <c r="G107" s="11"/>
      <c r="H107" s="11"/>
      <c r="I107" s="11"/>
      <c r="J107" s="11"/>
      <c r="K107" s="11"/>
      <c r="L107" s="11"/>
      <c r="M107" s="11"/>
      <c r="N107" s="11"/>
      <c r="O107" s="11"/>
      <c r="P107" s="11"/>
      <c r="Q107" s="11"/>
      <c r="R107" s="11"/>
      <c r="S107" s="11"/>
      <c r="T107" s="11"/>
      <c r="U107" s="11"/>
      <c r="V107" s="11"/>
      <c r="W107" s="11"/>
    </row>
    <row r="108" spans="1:23" x14ac:dyDescent="0.25">
      <c r="A108" s="17">
        <v>36434</v>
      </c>
      <c r="B108" s="11"/>
      <c r="C108" s="11"/>
      <c r="D108" s="11"/>
      <c r="E108" s="11"/>
      <c r="F108" s="11">
        <f>'existing comptroller'!F111</f>
        <v>22418868.048707336</v>
      </c>
      <c r="G108" s="11"/>
      <c r="H108" s="11"/>
      <c r="I108" s="11"/>
      <c r="J108" s="11"/>
      <c r="K108" s="11"/>
      <c r="L108" s="11"/>
      <c r="M108" s="11"/>
      <c r="N108" s="11"/>
      <c r="O108" s="11"/>
      <c r="P108" s="11"/>
      <c r="Q108" s="11"/>
      <c r="R108" s="11"/>
      <c r="S108" s="11"/>
      <c r="T108" s="11"/>
      <c r="U108" s="11"/>
      <c r="V108" s="11"/>
      <c r="W108" s="11"/>
    </row>
    <row r="109" spans="1:23" x14ac:dyDescent="0.25">
      <c r="A109" s="17">
        <v>36465</v>
      </c>
      <c r="B109" s="11"/>
      <c r="C109" s="11"/>
      <c r="D109" s="11"/>
      <c r="E109" s="11"/>
      <c r="F109" s="11">
        <f>'existing comptroller'!F112</f>
        <v>22564756.128065765</v>
      </c>
      <c r="G109" s="11"/>
      <c r="H109" s="11"/>
      <c r="I109" s="11"/>
      <c r="J109" s="11"/>
      <c r="K109" s="11"/>
      <c r="L109" s="11"/>
      <c r="M109" s="11"/>
      <c r="N109" s="11"/>
      <c r="O109" s="11"/>
      <c r="P109" s="11"/>
      <c r="Q109" s="11"/>
      <c r="R109" s="11"/>
      <c r="S109" s="11"/>
      <c r="T109" s="11"/>
      <c r="U109" s="11"/>
      <c r="V109" s="11"/>
      <c r="W109" s="11"/>
    </row>
    <row r="110" spans="1:23" x14ac:dyDescent="0.25">
      <c r="A110" s="17">
        <v>36495</v>
      </c>
      <c r="B110" s="11"/>
      <c r="C110" s="11"/>
      <c r="D110" s="11"/>
      <c r="E110" s="11"/>
      <c r="F110" s="11">
        <f>'existing comptroller'!F113</f>
        <v>28095154.513240416</v>
      </c>
      <c r="G110" s="11"/>
      <c r="H110" s="11"/>
      <c r="I110" s="11"/>
      <c r="J110" s="11"/>
      <c r="K110" s="11"/>
      <c r="L110" s="11"/>
      <c r="M110" s="11"/>
      <c r="N110" s="11"/>
      <c r="O110" s="11"/>
      <c r="P110" s="11"/>
      <c r="Q110" s="11"/>
      <c r="R110" s="11"/>
      <c r="S110" s="11"/>
      <c r="T110" s="11"/>
      <c r="U110" s="11"/>
      <c r="V110" s="11"/>
      <c r="W110" s="11"/>
    </row>
    <row r="111" spans="1:23" x14ac:dyDescent="0.25">
      <c r="A111" s="17">
        <v>36526</v>
      </c>
      <c r="B111" s="11"/>
      <c r="C111" s="11"/>
      <c r="D111" s="11"/>
      <c r="E111" s="11"/>
      <c r="F111" s="11">
        <f>'existing comptroller'!F114</f>
        <v>18941153.104693905</v>
      </c>
      <c r="G111" s="11"/>
      <c r="H111" s="11"/>
      <c r="I111" s="11"/>
      <c r="J111" s="11"/>
      <c r="K111" s="11"/>
      <c r="L111" s="11"/>
      <c r="M111" s="11"/>
      <c r="N111" s="11"/>
      <c r="O111" s="11"/>
      <c r="P111" s="11"/>
      <c r="Q111" s="11"/>
      <c r="R111" s="11"/>
      <c r="S111" s="11"/>
      <c r="T111" s="11"/>
      <c r="U111" s="11"/>
      <c r="V111" s="11"/>
      <c r="W111" s="11"/>
    </row>
    <row r="112" spans="1:23" x14ac:dyDescent="0.25">
      <c r="A112" s="17">
        <v>36557</v>
      </c>
      <c r="B112" s="11"/>
      <c r="C112" s="11"/>
      <c r="D112" s="11"/>
      <c r="E112" s="11"/>
      <c r="F112" s="11">
        <f>'existing comptroller'!F115</f>
        <v>19336555.76940399</v>
      </c>
      <c r="G112" s="11"/>
      <c r="H112" s="11"/>
      <c r="I112" s="11"/>
      <c r="J112" s="11"/>
      <c r="K112" s="11"/>
      <c r="L112" s="11"/>
      <c r="M112" s="11"/>
      <c r="N112" s="11"/>
      <c r="O112" s="11"/>
      <c r="P112" s="11"/>
      <c r="Q112" s="11"/>
      <c r="R112" s="11"/>
      <c r="S112" s="11"/>
      <c r="T112" s="11"/>
      <c r="U112" s="11"/>
      <c r="V112" s="11"/>
      <c r="W112" s="11"/>
    </row>
    <row r="113" spans="1:23" x14ac:dyDescent="0.25">
      <c r="A113" s="17">
        <v>36586</v>
      </c>
      <c r="B113" s="11"/>
      <c r="C113" s="11"/>
      <c r="D113" s="11"/>
      <c r="E113" s="11"/>
      <c r="F113" s="11">
        <f>'existing comptroller'!F116</f>
        <v>22411431.138864435</v>
      </c>
      <c r="G113" s="11"/>
      <c r="H113" s="11"/>
      <c r="I113" s="11"/>
      <c r="J113" s="11"/>
      <c r="K113" s="11"/>
      <c r="L113" s="11"/>
      <c r="M113" s="11"/>
      <c r="N113" s="11"/>
      <c r="O113" s="11"/>
      <c r="P113" s="11"/>
      <c r="Q113" s="11"/>
      <c r="R113" s="11"/>
      <c r="S113" s="11"/>
      <c r="T113" s="11"/>
      <c r="U113" s="11"/>
      <c r="V113" s="11"/>
      <c r="W113" s="11"/>
    </row>
    <row r="114" spans="1:23" x14ac:dyDescent="0.25">
      <c r="A114" s="17">
        <v>36617</v>
      </c>
      <c r="B114" s="11"/>
      <c r="C114" s="11"/>
      <c r="D114" s="11"/>
      <c r="E114" s="11"/>
      <c r="F114" s="11">
        <f>'existing comptroller'!F117</f>
        <v>21839424.455073513</v>
      </c>
      <c r="G114" s="11"/>
      <c r="H114" s="11"/>
      <c r="I114" s="11"/>
      <c r="J114" s="11"/>
      <c r="K114" s="11"/>
      <c r="L114" s="11"/>
      <c r="M114" s="11"/>
      <c r="N114" s="11"/>
      <c r="O114" s="11"/>
      <c r="P114" s="11"/>
      <c r="Q114" s="11"/>
      <c r="R114" s="11"/>
      <c r="S114" s="11"/>
      <c r="T114" s="11"/>
      <c r="U114" s="11"/>
      <c r="V114" s="11"/>
      <c r="W114" s="11"/>
    </row>
    <row r="115" spans="1:23" x14ac:dyDescent="0.25">
      <c r="A115" s="17">
        <v>36647</v>
      </c>
      <c r="B115" s="11"/>
      <c r="C115" s="11"/>
      <c r="D115" s="11"/>
      <c r="E115" s="11"/>
      <c r="F115" s="11">
        <f>'existing comptroller'!F118</f>
        <v>23482527.964979745</v>
      </c>
      <c r="G115" s="11"/>
      <c r="H115" s="11"/>
      <c r="I115" s="11"/>
      <c r="J115" s="11"/>
      <c r="K115" s="11"/>
      <c r="L115" s="11"/>
      <c r="M115" s="11"/>
      <c r="N115" s="11"/>
      <c r="O115" s="11"/>
      <c r="P115" s="11"/>
      <c r="Q115" s="11"/>
      <c r="R115" s="11"/>
      <c r="S115" s="11"/>
      <c r="T115" s="11"/>
      <c r="U115" s="11"/>
      <c r="V115" s="11"/>
      <c r="W115" s="11"/>
    </row>
    <row r="116" spans="1:23" x14ac:dyDescent="0.25">
      <c r="A116" s="17">
        <v>36678</v>
      </c>
      <c r="B116" s="11"/>
      <c r="C116" s="11"/>
      <c r="D116" s="11"/>
      <c r="E116" s="11"/>
      <c r="F116" s="11">
        <f>'existing comptroller'!F119</f>
        <v>24641647.145183958</v>
      </c>
      <c r="G116" s="11"/>
      <c r="H116" s="11"/>
      <c r="I116" s="11"/>
      <c r="J116" s="11"/>
      <c r="K116" s="11"/>
      <c r="L116" s="11"/>
      <c r="M116" s="11"/>
      <c r="N116" s="11"/>
      <c r="O116" s="11"/>
      <c r="P116" s="11"/>
      <c r="Q116" s="11"/>
      <c r="R116" s="11"/>
      <c r="S116" s="11"/>
      <c r="T116" s="11"/>
      <c r="U116" s="11"/>
      <c r="V116" s="11"/>
      <c r="W116" s="11"/>
    </row>
    <row r="117" spans="1:23" x14ac:dyDescent="0.25">
      <c r="A117" s="17">
        <v>36708</v>
      </c>
      <c r="B117" s="11"/>
      <c r="C117" s="11"/>
      <c r="D117" s="11"/>
      <c r="E117" s="11"/>
      <c r="F117" s="11">
        <f>'existing comptroller'!F120</f>
        <v>22866810.071006369</v>
      </c>
      <c r="G117" s="11"/>
      <c r="H117" s="11"/>
      <c r="I117" s="11"/>
      <c r="J117" s="11"/>
      <c r="K117" s="11"/>
      <c r="L117" s="11"/>
      <c r="M117" s="11"/>
      <c r="N117" s="11"/>
      <c r="O117" s="11"/>
      <c r="P117" s="11"/>
      <c r="Q117" s="11"/>
      <c r="R117" s="11"/>
      <c r="S117" s="11"/>
      <c r="T117" s="11"/>
      <c r="U117" s="11"/>
      <c r="V117" s="11"/>
      <c r="W117" s="11"/>
    </row>
    <row r="118" spans="1:23" x14ac:dyDescent="0.25">
      <c r="A118" s="17">
        <v>36739</v>
      </c>
      <c r="B118" s="11"/>
      <c r="C118" s="11"/>
      <c r="D118" s="11"/>
      <c r="E118" s="11"/>
      <c r="F118" s="11">
        <f>'existing comptroller'!F121</f>
        <v>23415774.578382354</v>
      </c>
      <c r="G118" s="11"/>
      <c r="H118" s="11"/>
      <c r="I118" s="11"/>
      <c r="J118" s="11"/>
      <c r="K118" s="11"/>
      <c r="L118" s="11"/>
      <c r="M118" s="11"/>
      <c r="N118" s="11"/>
      <c r="O118" s="11"/>
      <c r="P118" s="11"/>
      <c r="Q118" s="11"/>
      <c r="R118" s="11"/>
      <c r="S118" s="11"/>
      <c r="T118" s="11"/>
      <c r="U118" s="11"/>
      <c r="V118" s="11"/>
      <c r="W118" s="11"/>
    </row>
    <row r="119" spans="1:23" x14ac:dyDescent="0.25">
      <c r="A119" s="17">
        <v>36770</v>
      </c>
      <c r="B119" s="11"/>
      <c r="C119" s="11"/>
      <c r="D119" s="11"/>
      <c r="E119" s="11"/>
      <c r="F119" s="11">
        <f>'existing comptroller'!F122</f>
        <v>23603779.947571456</v>
      </c>
      <c r="G119" s="11"/>
      <c r="H119" s="11"/>
      <c r="I119" s="11"/>
      <c r="J119" s="11"/>
      <c r="K119" s="11"/>
      <c r="L119" s="11"/>
      <c r="M119" s="11"/>
      <c r="N119" s="11"/>
      <c r="O119" s="11"/>
      <c r="P119" s="11"/>
      <c r="Q119" s="11"/>
      <c r="R119" s="11"/>
      <c r="S119" s="11"/>
      <c r="T119" s="11"/>
      <c r="U119" s="11"/>
      <c r="V119" s="11"/>
      <c r="W119" s="11"/>
    </row>
    <row r="120" spans="1:23" x14ac:dyDescent="0.25">
      <c r="A120" s="17">
        <v>36800</v>
      </c>
      <c r="B120" s="11"/>
      <c r="C120" s="11"/>
      <c r="D120" s="11"/>
      <c r="E120" s="11"/>
      <c r="F120" s="11">
        <f>'existing comptroller'!F123</f>
        <v>22794281.766596578</v>
      </c>
      <c r="G120" s="11"/>
      <c r="H120" s="11"/>
      <c r="I120" s="11"/>
      <c r="J120" s="11"/>
      <c r="K120" s="11"/>
      <c r="L120" s="11"/>
      <c r="M120" s="11"/>
      <c r="N120" s="11"/>
      <c r="O120" s="11"/>
      <c r="P120" s="11"/>
      <c r="Q120" s="11"/>
      <c r="R120" s="11"/>
      <c r="S120" s="11"/>
      <c r="T120" s="11"/>
      <c r="U120" s="11"/>
      <c r="V120" s="11"/>
      <c r="W120" s="11"/>
    </row>
    <row r="121" spans="1:23" x14ac:dyDescent="0.25">
      <c r="A121" s="17">
        <v>36831</v>
      </c>
      <c r="B121" s="11"/>
      <c r="C121" s="11"/>
      <c r="D121" s="11"/>
      <c r="E121" s="11"/>
      <c r="F121" s="11">
        <f>'existing comptroller'!F124</f>
        <v>22942612.805436667</v>
      </c>
      <c r="G121" s="11"/>
      <c r="H121" s="11"/>
      <c r="I121" s="11"/>
      <c r="J121" s="11"/>
      <c r="K121" s="11"/>
      <c r="L121" s="11"/>
      <c r="M121" s="11"/>
      <c r="N121" s="11"/>
      <c r="O121" s="11"/>
      <c r="P121" s="11"/>
      <c r="Q121" s="11"/>
      <c r="R121" s="11"/>
      <c r="S121" s="11"/>
      <c r="T121" s="11"/>
      <c r="U121" s="11"/>
      <c r="V121" s="11"/>
      <c r="W121" s="11"/>
    </row>
    <row r="122" spans="1:23" x14ac:dyDescent="0.25">
      <c r="A122" s="17">
        <v>36861</v>
      </c>
      <c r="B122" s="11"/>
      <c r="C122" s="11"/>
      <c r="D122" s="11"/>
      <c r="E122" s="11"/>
      <c r="F122" s="11">
        <f>'existing comptroller'!F125</f>
        <v>28565620.122278892</v>
      </c>
      <c r="G122" s="11"/>
      <c r="H122" s="11"/>
      <c r="I122" s="11"/>
      <c r="J122" s="11"/>
      <c r="K122" s="11"/>
      <c r="L122" s="11"/>
      <c r="M122" s="11"/>
      <c r="N122" s="11"/>
      <c r="O122" s="11"/>
      <c r="P122" s="11"/>
      <c r="Q122" s="11"/>
      <c r="R122" s="11"/>
      <c r="S122" s="11"/>
      <c r="T122" s="11"/>
      <c r="U122" s="11"/>
      <c r="V122" s="11"/>
      <c r="W122" s="11"/>
    </row>
    <row r="123" spans="1:23" x14ac:dyDescent="0.25">
      <c r="A123" s="17">
        <v>36892</v>
      </c>
      <c r="B123" s="11"/>
      <c r="C123" s="11"/>
      <c r="D123" s="11"/>
      <c r="E123" s="11"/>
      <c r="F123" s="11">
        <f>'existing comptroller'!F126</f>
        <v>19258330.969905186</v>
      </c>
      <c r="G123" s="11"/>
      <c r="H123" s="11"/>
      <c r="I123" s="11"/>
      <c r="J123" s="11"/>
      <c r="K123" s="11"/>
      <c r="L123" s="11"/>
      <c r="M123" s="11"/>
      <c r="N123" s="11"/>
      <c r="O123" s="11"/>
      <c r="P123" s="11"/>
      <c r="Q123" s="11"/>
      <c r="R123" s="11"/>
      <c r="S123" s="11"/>
      <c r="T123" s="11"/>
      <c r="U123" s="11"/>
      <c r="V123" s="11"/>
      <c r="W123" s="11"/>
    </row>
    <row r="124" spans="1:23" x14ac:dyDescent="0.25">
      <c r="A124" s="17">
        <v>36923</v>
      </c>
      <c r="B124" s="11"/>
      <c r="C124" s="11"/>
      <c r="D124" s="11"/>
      <c r="E124" s="11"/>
      <c r="F124" s="11">
        <f>'existing comptroller'!F127</f>
        <v>19660354.824592382</v>
      </c>
      <c r="G124" s="11"/>
      <c r="H124" s="11"/>
      <c r="I124" s="11"/>
      <c r="J124" s="11"/>
      <c r="K124" s="11"/>
      <c r="L124" s="11"/>
      <c r="M124" s="11"/>
      <c r="N124" s="11"/>
      <c r="O124" s="11"/>
      <c r="P124" s="11"/>
      <c r="Q124" s="11"/>
      <c r="R124" s="11"/>
      <c r="S124" s="11"/>
      <c r="T124" s="11"/>
      <c r="U124" s="11"/>
      <c r="V124" s="11"/>
      <c r="W124" s="11"/>
    </row>
    <row r="125" spans="1:23" x14ac:dyDescent="0.25">
      <c r="A125" s="17">
        <v>36951</v>
      </c>
      <c r="B125" s="11"/>
      <c r="C125" s="11"/>
      <c r="D125" s="11"/>
      <c r="E125" s="11"/>
      <c r="F125" s="11">
        <f>'existing comptroller'!F128</f>
        <v>22786720.322456598</v>
      </c>
      <c r="G125" s="11"/>
      <c r="H125" s="11"/>
      <c r="I125" s="11"/>
      <c r="J125" s="11"/>
      <c r="K125" s="11"/>
      <c r="L125" s="11"/>
      <c r="M125" s="11"/>
      <c r="N125" s="11"/>
      <c r="O125" s="11"/>
      <c r="P125" s="11"/>
      <c r="Q125" s="11"/>
      <c r="R125" s="11"/>
      <c r="S125" s="11"/>
      <c r="T125" s="11"/>
      <c r="U125" s="11"/>
      <c r="V125" s="11"/>
      <c r="W125" s="11"/>
    </row>
    <row r="126" spans="1:23" x14ac:dyDescent="0.25">
      <c r="A126" s="17">
        <v>36982</v>
      </c>
      <c r="B126" s="11"/>
      <c r="C126" s="11"/>
      <c r="D126" s="11"/>
      <c r="E126" s="11"/>
      <c r="F126" s="11">
        <f>'existing comptroller'!F129</f>
        <v>22205135.137407139</v>
      </c>
      <c r="G126" s="11"/>
      <c r="H126" s="11"/>
      <c r="I126" s="11"/>
      <c r="J126" s="11"/>
      <c r="K126" s="11"/>
      <c r="L126" s="11"/>
      <c r="M126" s="11"/>
      <c r="N126" s="11"/>
      <c r="O126" s="11"/>
      <c r="P126" s="11"/>
      <c r="Q126" s="11"/>
      <c r="R126" s="11"/>
      <c r="S126" s="11"/>
      <c r="T126" s="11"/>
      <c r="U126" s="11"/>
      <c r="V126" s="11"/>
      <c r="W126" s="11"/>
    </row>
    <row r="127" spans="1:23" x14ac:dyDescent="0.25">
      <c r="A127" s="17">
        <v>37012</v>
      </c>
      <c r="B127" s="11"/>
      <c r="C127" s="11"/>
      <c r="D127" s="11"/>
      <c r="E127" s="11"/>
      <c r="F127" s="11">
        <f>'existing comptroller'!F130</f>
        <v>23875753.131817702</v>
      </c>
      <c r="G127" s="11"/>
      <c r="H127" s="11"/>
      <c r="I127" s="11"/>
      <c r="J127" s="11"/>
      <c r="K127" s="11"/>
      <c r="L127" s="11"/>
      <c r="M127" s="11"/>
      <c r="N127" s="11"/>
      <c r="O127" s="11"/>
      <c r="P127" s="11"/>
      <c r="Q127" s="11"/>
      <c r="R127" s="11"/>
      <c r="S127" s="11"/>
      <c r="T127" s="11"/>
      <c r="U127" s="11"/>
      <c r="V127" s="11"/>
      <c r="W127" s="11"/>
    </row>
    <row r="128" spans="1:23" x14ac:dyDescent="0.25">
      <c r="A128" s="17">
        <v>37043</v>
      </c>
      <c r="B128" s="11"/>
      <c r="C128" s="11"/>
      <c r="D128" s="11"/>
      <c r="E128" s="11"/>
      <c r="F128" s="11">
        <f>'existing comptroller'!F131</f>
        <v>25054282.267955992</v>
      </c>
      <c r="G128" s="11"/>
      <c r="H128" s="11"/>
      <c r="I128" s="11"/>
      <c r="J128" s="11"/>
      <c r="K128" s="11"/>
      <c r="L128" s="11"/>
      <c r="M128" s="11"/>
      <c r="N128" s="11"/>
      <c r="O128" s="11"/>
      <c r="P128" s="11"/>
      <c r="Q128" s="11"/>
      <c r="R128" s="11"/>
      <c r="S128" s="11"/>
      <c r="T128" s="11"/>
      <c r="U128" s="11"/>
      <c r="V128" s="11"/>
      <c r="W128" s="11"/>
    </row>
    <row r="129" spans="1:23" x14ac:dyDescent="0.25">
      <c r="A129" s="17">
        <v>37073</v>
      </c>
      <c r="B129" s="11"/>
      <c r="C129" s="11"/>
      <c r="D129" s="11"/>
      <c r="E129" s="11"/>
      <c r="F129" s="11">
        <f>'existing comptroller'!F132</f>
        <v>23249724.773317512</v>
      </c>
      <c r="G129" s="11"/>
      <c r="H129" s="11"/>
      <c r="I129" s="11"/>
      <c r="J129" s="11"/>
      <c r="K129" s="11"/>
      <c r="L129" s="11"/>
      <c r="M129" s="11"/>
      <c r="N129" s="11"/>
      <c r="O129" s="11"/>
      <c r="P129" s="11"/>
      <c r="Q129" s="11"/>
      <c r="R129" s="11"/>
      <c r="S129" s="11"/>
      <c r="T129" s="11"/>
      <c r="U129" s="11"/>
      <c r="V129" s="11"/>
      <c r="W129" s="11"/>
    </row>
    <row r="130" spans="1:23" x14ac:dyDescent="0.25">
      <c r="A130" s="17">
        <v>37104</v>
      </c>
      <c r="B130" s="11"/>
      <c r="C130" s="11"/>
      <c r="D130" s="11"/>
      <c r="E130" s="11"/>
      <c r="F130" s="11">
        <f>'existing comptroller'!F133</f>
        <v>23807881.93066385</v>
      </c>
      <c r="G130" s="11"/>
      <c r="H130" s="11"/>
      <c r="I130" s="11"/>
      <c r="J130" s="11"/>
      <c r="K130" s="11"/>
      <c r="L130" s="11"/>
      <c r="M130" s="11"/>
      <c r="N130" s="11"/>
      <c r="O130" s="11"/>
      <c r="P130" s="11"/>
      <c r="Q130" s="11"/>
      <c r="R130" s="11"/>
      <c r="S130" s="11"/>
      <c r="T130" s="11"/>
      <c r="U130" s="11"/>
      <c r="V130" s="11"/>
      <c r="W130" s="11"/>
    </row>
    <row r="131" spans="1:23" x14ac:dyDescent="0.25">
      <c r="A131" s="17">
        <v>37135</v>
      </c>
      <c r="B131" s="11"/>
      <c r="C131" s="11"/>
      <c r="D131" s="11"/>
      <c r="E131" s="11"/>
      <c r="F131" s="11">
        <f>'existing comptroller'!F134</f>
        <v>23291637.054642536</v>
      </c>
      <c r="G131" s="11"/>
      <c r="H131" s="11"/>
      <c r="I131" s="11"/>
      <c r="J131" s="11"/>
      <c r="K131" s="11"/>
      <c r="L131" s="11"/>
      <c r="M131" s="11"/>
      <c r="N131" s="11"/>
      <c r="O131" s="11"/>
      <c r="P131" s="11"/>
      <c r="Q131" s="11"/>
      <c r="R131" s="11"/>
      <c r="S131" s="11"/>
      <c r="T131" s="11"/>
      <c r="U131" s="11"/>
      <c r="V131" s="11"/>
      <c r="W131" s="11"/>
    </row>
    <row r="132" spans="1:23" x14ac:dyDescent="0.25">
      <c r="A132" s="17">
        <v>37165</v>
      </c>
      <c r="B132" s="11"/>
      <c r="C132" s="11"/>
      <c r="D132" s="11"/>
      <c r="E132" s="11"/>
      <c r="F132" s="11">
        <f>'existing comptroller'!F135</f>
        <v>22492843.900768887</v>
      </c>
      <c r="G132" s="11"/>
      <c r="H132" s="11"/>
      <c r="I132" s="11"/>
      <c r="J132" s="11"/>
      <c r="K132" s="11"/>
      <c r="L132" s="11"/>
      <c r="M132" s="11"/>
      <c r="N132" s="11"/>
      <c r="O132" s="11"/>
      <c r="P132" s="11"/>
      <c r="Q132" s="11"/>
      <c r="R132" s="11"/>
      <c r="S132" s="11"/>
      <c r="T132" s="11"/>
      <c r="U132" s="11"/>
      <c r="V132" s="11"/>
      <c r="W132" s="11"/>
    </row>
    <row r="133" spans="1:23" x14ac:dyDescent="0.25">
      <c r="A133" s="17">
        <v>37196</v>
      </c>
      <c r="B133" s="11"/>
      <c r="C133" s="11"/>
      <c r="D133" s="11"/>
      <c r="E133" s="11"/>
      <c r="F133" s="11">
        <f>'existing comptroller'!F136</f>
        <v>22639213.369060632</v>
      </c>
      <c r="G133" s="11"/>
      <c r="H133" s="11"/>
      <c r="I133" s="11"/>
      <c r="J133" s="11"/>
      <c r="K133" s="11"/>
      <c r="L133" s="11"/>
      <c r="M133" s="11"/>
      <c r="N133" s="11"/>
      <c r="O133" s="11"/>
      <c r="P133" s="11"/>
      <c r="Q133" s="11"/>
      <c r="R133" s="11"/>
      <c r="S133" s="11"/>
      <c r="T133" s="11"/>
      <c r="U133" s="11"/>
      <c r="V133" s="11"/>
      <c r="W133" s="11"/>
    </row>
    <row r="134" spans="1:23" x14ac:dyDescent="0.25">
      <c r="A134" s="17">
        <v>37226</v>
      </c>
      <c r="B134" s="11"/>
      <c r="C134" s="11"/>
      <c r="D134" s="11"/>
      <c r="E134" s="11"/>
      <c r="F134" s="11">
        <f>'existing comptroller'!F137</f>
        <v>28187860.487039022</v>
      </c>
      <c r="G134" s="11"/>
      <c r="H134" s="11"/>
      <c r="I134" s="11"/>
      <c r="J134" s="11"/>
      <c r="K134" s="11"/>
      <c r="L134" s="11"/>
      <c r="M134" s="11"/>
      <c r="N134" s="11"/>
      <c r="O134" s="11"/>
      <c r="P134" s="11"/>
      <c r="Q134" s="11"/>
      <c r="R134" s="11"/>
      <c r="S134" s="11"/>
      <c r="T134" s="11"/>
      <c r="U134" s="11"/>
      <c r="V134" s="11"/>
      <c r="W134" s="11"/>
    </row>
    <row r="135" spans="1:23" x14ac:dyDescent="0.25">
      <c r="A135" s="17">
        <v>37257</v>
      </c>
      <c r="B135" s="11"/>
      <c r="C135" s="11"/>
      <c r="D135" s="11"/>
      <c r="E135" s="11"/>
      <c r="F135" s="11">
        <f>'existing comptroller'!F138</f>
        <v>19003653.492175721</v>
      </c>
      <c r="G135" s="11"/>
      <c r="H135" s="11"/>
      <c r="I135" s="11"/>
      <c r="J135" s="11"/>
      <c r="K135" s="11"/>
      <c r="L135" s="11"/>
      <c r="M135" s="11"/>
      <c r="N135" s="11"/>
      <c r="O135" s="11"/>
      <c r="P135" s="11"/>
      <c r="Q135" s="11"/>
      <c r="R135" s="11"/>
      <c r="S135" s="11"/>
      <c r="T135" s="11"/>
      <c r="U135" s="11"/>
      <c r="V135" s="11"/>
      <c r="W135" s="11"/>
    </row>
    <row r="136" spans="1:23" x14ac:dyDescent="0.25">
      <c r="A136" s="17">
        <v>37288</v>
      </c>
      <c r="B136" s="11"/>
      <c r="C136" s="11"/>
      <c r="D136" s="11"/>
      <c r="E136" s="11"/>
      <c r="F136" s="11">
        <f>'existing comptroller'!F139</f>
        <v>19400360.872581795</v>
      </c>
      <c r="G136" s="11"/>
      <c r="H136" s="11"/>
      <c r="I136" s="11"/>
      <c r="J136" s="11"/>
      <c r="K136" s="11"/>
      <c r="L136" s="11"/>
      <c r="M136" s="11"/>
      <c r="N136" s="11"/>
      <c r="O136" s="11"/>
      <c r="P136" s="11"/>
      <c r="Q136" s="11"/>
      <c r="R136" s="11"/>
      <c r="S136" s="11"/>
      <c r="T136" s="11"/>
      <c r="U136" s="11"/>
      <c r="V136" s="11"/>
      <c r="W136" s="11"/>
    </row>
    <row r="137" spans="1:23" x14ac:dyDescent="0.25">
      <c r="A137" s="17">
        <v>37316</v>
      </c>
      <c r="B137" s="11"/>
      <c r="C137" s="11"/>
      <c r="D137" s="11"/>
      <c r="E137" s="11"/>
      <c r="F137" s="11">
        <f>'existing comptroller'!F140</f>
        <v>22485382.451250695</v>
      </c>
      <c r="G137" s="11"/>
      <c r="H137" s="11"/>
      <c r="I137" s="11"/>
      <c r="J137" s="11"/>
      <c r="K137" s="11"/>
      <c r="L137" s="11"/>
      <c r="M137" s="11"/>
      <c r="N137" s="11"/>
      <c r="O137" s="11"/>
      <c r="P137" s="11"/>
      <c r="Q137" s="11"/>
      <c r="R137" s="11"/>
      <c r="S137" s="11"/>
      <c r="T137" s="11"/>
      <c r="U137" s="11"/>
      <c r="V137" s="11"/>
      <c r="W137" s="11"/>
    </row>
    <row r="138" spans="1:23" x14ac:dyDescent="0.25">
      <c r="A138" s="17">
        <v>37347</v>
      </c>
      <c r="B138" s="11"/>
      <c r="C138" s="11"/>
      <c r="D138" s="11"/>
      <c r="E138" s="11"/>
      <c r="F138" s="11">
        <f>'existing comptroller'!F141</f>
        <v>21911488.309015106</v>
      </c>
      <c r="G138" s="11"/>
      <c r="H138" s="11"/>
      <c r="I138" s="11"/>
      <c r="J138" s="11"/>
      <c r="K138" s="11"/>
      <c r="L138" s="11"/>
      <c r="M138" s="11"/>
      <c r="N138" s="11"/>
      <c r="O138" s="11"/>
      <c r="P138" s="11"/>
      <c r="Q138" s="11"/>
      <c r="R138" s="11"/>
      <c r="S138" s="11"/>
      <c r="T138" s="11"/>
      <c r="U138" s="11"/>
      <c r="V138" s="11"/>
      <c r="W138" s="11"/>
    </row>
    <row r="139" spans="1:23" x14ac:dyDescent="0.25">
      <c r="A139" s="17">
        <v>37377</v>
      </c>
      <c r="B139" s="11"/>
      <c r="C139" s="11"/>
      <c r="D139" s="11"/>
      <c r="E139" s="11"/>
      <c r="F139" s="11">
        <f>'existing comptroller'!F142</f>
        <v>23560013.590524908</v>
      </c>
      <c r="G139" s="11"/>
      <c r="H139" s="11"/>
      <c r="I139" s="11"/>
      <c r="J139" s="11"/>
      <c r="K139" s="11"/>
      <c r="L139" s="11"/>
      <c r="M139" s="11"/>
      <c r="N139" s="11"/>
      <c r="O139" s="11"/>
      <c r="P139" s="11"/>
      <c r="Q139" s="11"/>
      <c r="R139" s="11"/>
      <c r="S139" s="11"/>
      <c r="T139" s="11"/>
      <c r="U139" s="11"/>
      <c r="V139" s="11"/>
      <c r="W139" s="11"/>
    </row>
    <row r="140" spans="1:23" x14ac:dyDescent="0.25">
      <c r="A140" s="17">
        <v>37408</v>
      </c>
      <c r="B140" s="11"/>
      <c r="C140" s="11"/>
      <c r="D140" s="11"/>
      <c r="E140" s="11"/>
      <c r="F140" s="11">
        <f>'existing comptroller'!F143</f>
        <v>24722957.532479368</v>
      </c>
      <c r="G140" s="11"/>
      <c r="H140" s="11"/>
      <c r="I140" s="11"/>
      <c r="J140" s="11"/>
      <c r="K140" s="11"/>
      <c r="L140" s="11"/>
      <c r="M140" s="11"/>
      <c r="N140" s="11"/>
      <c r="O140" s="11"/>
      <c r="P140" s="11"/>
      <c r="Q140" s="11"/>
      <c r="R140" s="11"/>
      <c r="S140" s="11"/>
      <c r="T140" s="11"/>
      <c r="U140" s="11"/>
      <c r="V140" s="11"/>
      <c r="W140" s="11"/>
    </row>
    <row r="141" spans="1:23" x14ac:dyDescent="0.25">
      <c r="A141" s="17">
        <v>37438</v>
      </c>
      <c r="B141" s="11"/>
      <c r="C141" s="11"/>
      <c r="D141" s="11"/>
      <c r="E141" s="11"/>
      <c r="F141" s="11">
        <f>'existing comptroller'!F144</f>
        <v>22942264.003616042</v>
      </c>
      <c r="G141" s="11"/>
      <c r="H141" s="11"/>
      <c r="I141" s="11"/>
      <c r="J141" s="11"/>
      <c r="K141" s="11"/>
      <c r="L141" s="11"/>
      <c r="M141" s="11"/>
      <c r="N141" s="11"/>
      <c r="O141" s="11"/>
      <c r="P141" s="11"/>
      <c r="Q141" s="11"/>
      <c r="R141" s="11"/>
      <c r="S141" s="11"/>
      <c r="T141" s="11"/>
      <c r="U141" s="11"/>
      <c r="V141" s="11"/>
      <c r="W141" s="11"/>
    </row>
    <row r="142" spans="1:23" x14ac:dyDescent="0.25">
      <c r="A142" s="17">
        <v>37469</v>
      </c>
      <c r="B142" s="11"/>
      <c r="C142" s="11"/>
      <c r="D142" s="11"/>
      <c r="E142" s="11"/>
      <c r="F142" s="11">
        <f>'existing comptroller'!F145</f>
        <v>23493039.936845306</v>
      </c>
      <c r="G142" s="11"/>
      <c r="H142" s="11"/>
      <c r="I142" s="11"/>
      <c r="J142" s="11"/>
      <c r="K142" s="11"/>
      <c r="L142" s="11"/>
      <c r="M142" s="11"/>
      <c r="N142" s="11"/>
      <c r="O142" s="11"/>
      <c r="P142" s="11"/>
      <c r="Q142" s="11"/>
      <c r="R142" s="11"/>
      <c r="S142" s="11"/>
      <c r="T142" s="11"/>
      <c r="U142" s="11"/>
      <c r="V142" s="11"/>
      <c r="W142" s="11"/>
    </row>
    <row r="143" spans="1:23" x14ac:dyDescent="0.25">
      <c r="A143" s="17">
        <v>37500</v>
      </c>
      <c r="B143" s="11"/>
      <c r="C143" s="11"/>
      <c r="D143" s="11"/>
      <c r="E143" s="11"/>
      <c r="F143" s="11">
        <f>'existing comptroller'!F146</f>
        <v>23461417.887404189</v>
      </c>
      <c r="G143" s="11"/>
      <c r="H143" s="11"/>
      <c r="I143" s="11"/>
      <c r="J143" s="11"/>
      <c r="K143" s="11"/>
      <c r="L143" s="11"/>
      <c r="M143" s="11"/>
      <c r="N143" s="11"/>
      <c r="O143" s="11"/>
      <c r="P143" s="11"/>
      <c r="Q143" s="11"/>
      <c r="R143" s="11"/>
      <c r="S143" s="11"/>
      <c r="T143" s="11"/>
      <c r="U143" s="11"/>
      <c r="V143" s="11"/>
      <c r="W143" s="11"/>
    </row>
    <row r="144" spans="1:23" x14ac:dyDescent="0.25">
      <c r="A144" s="17">
        <v>37530</v>
      </c>
      <c r="B144" s="11"/>
      <c r="C144" s="11"/>
      <c r="D144" s="11"/>
      <c r="E144" s="11"/>
      <c r="F144" s="11">
        <f>'existing comptroller'!F147</f>
        <v>22656802.052773885</v>
      </c>
      <c r="G144" s="11"/>
      <c r="H144" s="11"/>
      <c r="I144" s="11"/>
      <c r="J144" s="11"/>
      <c r="K144" s="11"/>
      <c r="L144" s="11"/>
      <c r="M144" s="11"/>
      <c r="N144" s="11"/>
      <c r="O144" s="11"/>
      <c r="P144" s="11"/>
      <c r="Q144" s="11"/>
      <c r="R144" s="11"/>
      <c r="S144" s="11"/>
      <c r="T144" s="11"/>
      <c r="U144" s="11"/>
      <c r="V144" s="11"/>
      <c r="W144" s="11"/>
    </row>
    <row r="145" spans="1:23" x14ac:dyDescent="0.25">
      <c r="A145" s="17">
        <v>37561</v>
      </c>
      <c r="B145" s="11"/>
      <c r="C145" s="11"/>
      <c r="D145" s="11"/>
      <c r="E145" s="11"/>
      <c r="F145" s="11">
        <f>'existing comptroller'!F148</f>
        <v>22804238.458960947</v>
      </c>
      <c r="G145" s="11"/>
      <c r="H145" s="11"/>
      <c r="I145" s="11"/>
      <c r="J145" s="11"/>
      <c r="K145" s="11"/>
      <c r="L145" s="11"/>
      <c r="M145" s="11"/>
      <c r="N145" s="11"/>
      <c r="O145" s="11"/>
      <c r="P145" s="11"/>
      <c r="Q145" s="11"/>
      <c r="R145" s="11"/>
      <c r="S145" s="11"/>
      <c r="T145" s="11"/>
      <c r="U145" s="11"/>
      <c r="V145" s="11"/>
      <c r="W145" s="11"/>
    </row>
    <row r="146" spans="1:23" x14ac:dyDescent="0.25">
      <c r="A146" s="17">
        <v>37591</v>
      </c>
      <c r="B146" s="11"/>
      <c r="C146" s="11"/>
      <c r="D146" s="11"/>
      <c r="E146" s="11"/>
      <c r="F146" s="11">
        <f>'existing comptroller'!F149</f>
        <v>28393331.593085855</v>
      </c>
      <c r="G146" s="11"/>
      <c r="H146" s="11"/>
      <c r="I146" s="11"/>
      <c r="J146" s="11"/>
      <c r="K146" s="11"/>
      <c r="L146" s="11"/>
      <c r="M146" s="11"/>
      <c r="N146" s="11"/>
      <c r="O146" s="11"/>
      <c r="P146" s="11"/>
      <c r="Q146" s="11"/>
      <c r="R146" s="11"/>
      <c r="S146" s="11"/>
      <c r="T146" s="11"/>
      <c r="U146" s="11"/>
      <c r="V146" s="11"/>
      <c r="W146" s="11"/>
    </row>
    <row r="147" spans="1:23" x14ac:dyDescent="0.25">
      <c r="A147" s="17">
        <v>37622</v>
      </c>
      <c r="B147" s="11"/>
      <c r="C147" s="11"/>
      <c r="D147" s="11"/>
      <c r="E147" s="11"/>
      <c r="F147" s="11">
        <f>'existing comptroller'!F150</f>
        <v>19142177.723334145</v>
      </c>
      <c r="G147" s="11"/>
      <c r="H147" s="11"/>
      <c r="I147" s="11"/>
      <c r="J147" s="11"/>
      <c r="K147" s="11"/>
      <c r="L147" s="11"/>
      <c r="M147" s="11"/>
      <c r="N147" s="11"/>
      <c r="O147" s="11"/>
      <c r="P147" s="11"/>
      <c r="Q147" s="11"/>
      <c r="R147" s="11"/>
      <c r="S147" s="11"/>
      <c r="T147" s="11"/>
      <c r="U147" s="11"/>
      <c r="V147" s="11"/>
      <c r="W147" s="11"/>
    </row>
    <row r="148" spans="1:23" x14ac:dyDescent="0.25">
      <c r="A148" s="17">
        <v>37653</v>
      </c>
      <c r="B148" s="11"/>
      <c r="C148" s="11"/>
      <c r="D148" s="11"/>
      <c r="E148" s="11"/>
      <c r="F148" s="11">
        <f>'existing comptroller'!F151</f>
        <v>19541776.841630951</v>
      </c>
      <c r="G148" s="11"/>
      <c r="H148" s="11"/>
      <c r="I148" s="11"/>
      <c r="J148" s="11"/>
      <c r="K148" s="11"/>
      <c r="L148" s="11"/>
      <c r="M148" s="11"/>
      <c r="N148" s="11"/>
      <c r="O148" s="11"/>
      <c r="P148" s="11"/>
      <c r="Q148" s="11"/>
      <c r="R148" s="11"/>
      <c r="S148" s="11"/>
      <c r="T148" s="11"/>
      <c r="U148" s="11"/>
      <c r="V148" s="11"/>
      <c r="W148" s="11"/>
    </row>
    <row r="149" spans="1:23" x14ac:dyDescent="0.25">
      <c r="A149" s="17">
        <v>37681</v>
      </c>
      <c r="B149" s="11"/>
      <c r="C149" s="11"/>
      <c r="D149" s="11"/>
      <c r="E149" s="11"/>
      <c r="F149" s="11">
        <f>'existing comptroller'!F152</f>
        <v>22649286.214158446</v>
      </c>
      <c r="G149" s="11"/>
      <c r="H149" s="11"/>
      <c r="I149" s="11"/>
      <c r="J149" s="11"/>
      <c r="K149" s="11"/>
      <c r="L149" s="11"/>
      <c r="M149" s="11"/>
      <c r="N149" s="11"/>
      <c r="O149" s="11"/>
      <c r="P149" s="11"/>
      <c r="Q149" s="11"/>
      <c r="R149" s="11"/>
      <c r="S149" s="11"/>
      <c r="T149" s="11"/>
      <c r="U149" s="11"/>
      <c r="V149" s="11"/>
      <c r="W149" s="11"/>
    </row>
    <row r="150" spans="1:23" x14ac:dyDescent="0.25">
      <c r="A150" s="17">
        <v>37712</v>
      </c>
      <c r="B150" s="11"/>
      <c r="C150" s="11"/>
      <c r="D150" s="11"/>
      <c r="E150" s="11"/>
      <c r="F150" s="11">
        <f>'existing comptroller'!F153</f>
        <v>22071208.75817994</v>
      </c>
      <c r="G150" s="11"/>
      <c r="H150" s="11"/>
      <c r="I150" s="11"/>
      <c r="J150" s="11"/>
      <c r="K150" s="11"/>
      <c r="L150" s="11"/>
      <c r="M150" s="11"/>
      <c r="N150" s="11"/>
      <c r="O150" s="11"/>
      <c r="P150" s="11"/>
      <c r="Q150" s="11"/>
      <c r="R150" s="11"/>
      <c r="S150" s="11"/>
      <c r="T150" s="11"/>
      <c r="U150" s="11"/>
      <c r="V150" s="11"/>
      <c r="W150" s="11"/>
    </row>
    <row r="151" spans="1:23" x14ac:dyDescent="0.25">
      <c r="A151" s="17">
        <v>37742</v>
      </c>
      <c r="B151" s="11"/>
      <c r="C151" s="11"/>
      <c r="D151" s="11"/>
      <c r="E151" s="11"/>
      <c r="F151" s="11">
        <f>'existing comptroller'!F154</f>
        <v>23731750.713076279</v>
      </c>
      <c r="G151" s="11"/>
      <c r="H151" s="11"/>
      <c r="I151" s="11"/>
      <c r="J151" s="11"/>
      <c r="K151" s="11"/>
      <c r="L151" s="11"/>
      <c r="M151" s="11"/>
      <c r="N151" s="11"/>
      <c r="O151" s="11"/>
      <c r="P151" s="11"/>
      <c r="Q151" s="11"/>
      <c r="R151" s="11"/>
      <c r="S151" s="11"/>
      <c r="T151" s="11"/>
      <c r="U151" s="11"/>
      <c r="V151" s="11"/>
      <c r="W151" s="11"/>
    </row>
    <row r="152" spans="1:23" x14ac:dyDescent="0.25">
      <c r="A152" s="17">
        <v>37773</v>
      </c>
      <c r="B152" s="11"/>
      <c r="C152" s="11"/>
      <c r="D152" s="11"/>
      <c r="E152" s="11"/>
      <c r="F152" s="11">
        <f>'existing comptroller'!F155</f>
        <v>24903171.757368237</v>
      </c>
      <c r="G152" s="11"/>
      <c r="H152" s="11"/>
      <c r="I152" s="11"/>
      <c r="J152" s="11"/>
      <c r="K152" s="11"/>
      <c r="L152" s="11"/>
      <c r="M152" s="11"/>
      <c r="N152" s="11"/>
      <c r="O152" s="11"/>
      <c r="P152" s="11"/>
      <c r="Q152" s="11"/>
      <c r="R152" s="11"/>
      <c r="S152" s="11"/>
      <c r="T152" s="11"/>
      <c r="U152" s="11"/>
      <c r="V152" s="11"/>
      <c r="W152" s="11"/>
    </row>
    <row r="153" spans="1:23" x14ac:dyDescent="0.25">
      <c r="A153" s="17">
        <v>37803</v>
      </c>
      <c r="B153" s="11"/>
      <c r="C153" s="11"/>
      <c r="D153" s="11"/>
      <c r="E153" s="11"/>
      <c r="F153" s="11">
        <f>'existing comptroller'!F156</f>
        <v>23109498.134855229</v>
      </c>
      <c r="G153" s="11"/>
      <c r="H153" s="11"/>
      <c r="I153" s="11"/>
      <c r="J153" s="11"/>
      <c r="K153" s="11"/>
      <c r="L153" s="11"/>
      <c r="M153" s="11"/>
      <c r="N153" s="11"/>
      <c r="O153" s="11"/>
      <c r="P153" s="11"/>
      <c r="Q153" s="11"/>
      <c r="R153" s="11"/>
      <c r="S153" s="11"/>
      <c r="T153" s="11"/>
      <c r="U153" s="11"/>
      <c r="V153" s="11"/>
      <c r="W153" s="11"/>
    </row>
    <row r="154" spans="1:23" x14ac:dyDescent="0.25">
      <c r="A154" s="17">
        <v>37834</v>
      </c>
      <c r="B154" s="11"/>
      <c r="C154" s="11"/>
      <c r="D154" s="11"/>
      <c r="E154" s="11"/>
      <c r="F154" s="11">
        <f>'existing comptroller'!F157</f>
        <v>23664288.865171935</v>
      </c>
      <c r="G154" s="11"/>
      <c r="H154" s="11"/>
      <c r="I154" s="11"/>
      <c r="J154" s="11"/>
      <c r="K154" s="11"/>
      <c r="L154" s="11"/>
      <c r="M154" s="11"/>
      <c r="N154" s="11"/>
      <c r="O154" s="11"/>
      <c r="P154" s="11"/>
      <c r="Q154" s="11"/>
      <c r="R154" s="11"/>
      <c r="S154" s="11"/>
      <c r="T154" s="11"/>
      <c r="U154" s="11"/>
      <c r="V154" s="11"/>
      <c r="W154" s="11"/>
    </row>
    <row r="155" spans="1:23" x14ac:dyDescent="0.25">
      <c r="A155" s="17">
        <v>37865</v>
      </c>
      <c r="B155" s="11"/>
      <c r="C155" s="11"/>
      <c r="D155" s="11"/>
      <c r="E155" s="11"/>
      <c r="F155" s="11">
        <f>'existing comptroller'!F158</f>
        <v>24309883.374641247</v>
      </c>
      <c r="G155" s="11"/>
      <c r="H155" s="11"/>
      <c r="I155" s="11"/>
      <c r="J155" s="11"/>
      <c r="K155" s="11"/>
      <c r="L155" s="11"/>
      <c r="M155" s="11"/>
      <c r="N155" s="11"/>
      <c r="O155" s="11"/>
      <c r="P155" s="11"/>
      <c r="Q155" s="11"/>
      <c r="R155" s="11"/>
      <c r="S155" s="11"/>
      <c r="T155" s="11"/>
      <c r="U155" s="11"/>
      <c r="V155" s="11"/>
      <c r="W155" s="11"/>
    </row>
    <row r="156" spans="1:23" x14ac:dyDescent="0.25">
      <c r="A156" s="17">
        <v>37895</v>
      </c>
      <c r="B156" s="11"/>
      <c r="C156" s="11"/>
      <c r="D156" s="11"/>
      <c r="E156" s="11"/>
      <c r="F156" s="11">
        <f>'existing comptroller'!F159</f>
        <v>23476169.180762388</v>
      </c>
      <c r="G156" s="11"/>
      <c r="H156" s="11"/>
      <c r="I156" s="11"/>
      <c r="J156" s="11"/>
      <c r="K156" s="11"/>
      <c r="L156" s="11"/>
      <c r="M156" s="11"/>
      <c r="N156" s="11"/>
      <c r="O156" s="11"/>
      <c r="P156" s="11"/>
      <c r="Q156" s="11"/>
      <c r="R156" s="11"/>
      <c r="S156" s="11"/>
      <c r="T156" s="11"/>
      <c r="U156" s="11"/>
      <c r="V156" s="11"/>
      <c r="W156" s="11"/>
    </row>
    <row r="157" spans="1:23" x14ac:dyDescent="0.25">
      <c r="A157" s="17">
        <v>37926</v>
      </c>
      <c r="B157" s="11"/>
      <c r="C157" s="11"/>
      <c r="D157" s="11"/>
      <c r="E157" s="11"/>
      <c r="F157" s="11">
        <f>'existing comptroller'!F160</f>
        <v>23628937.519691635</v>
      </c>
      <c r="G157" s="11">
        <f>'existing comptroller'!G158</f>
        <v>3889495.53</v>
      </c>
      <c r="H157" s="11">
        <f>'existing DOR'!H158</f>
        <v>9230982.3800000008</v>
      </c>
      <c r="I157" s="11">
        <f>'existing DOR'!I158</f>
        <v>0</v>
      </c>
      <c r="J157" s="11">
        <f>'existing DOR'!J158</f>
        <v>283765.05000000005</v>
      </c>
      <c r="K157" s="11"/>
      <c r="L157" s="11"/>
      <c r="M157" s="11"/>
      <c r="N157" s="11">
        <f>'existing DOR'!N158</f>
        <v>996594.61</v>
      </c>
      <c r="O157" s="11">
        <f>'existing DOR'!O158</f>
        <v>3732828.95</v>
      </c>
      <c r="P157" s="11"/>
      <c r="Q157" s="11"/>
      <c r="R157" s="11"/>
      <c r="S157" s="11"/>
      <c r="T157" s="11"/>
      <c r="U157" s="11"/>
      <c r="V157" s="11"/>
      <c r="W157" s="11"/>
    </row>
    <row r="158" spans="1:23" x14ac:dyDescent="0.25">
      <c r="A158" s="17">
        <v>37956</v>
      </c>
      <c r="B158" s="11"/>
      <c r="C158" s="11"/>
      <c r="D158" s="11"/>
      <c r="E158" s="11"/>
      <c r="F158" s="11">
        <f>'existing comptroller'!F161</f>
        <v>29420156.23088171</v>
      </c>
      <c r="G158" s="11">
        <f>'existing comptroller'!G159</f>
        <v>3934475.51</v>
      </c>
      <c r="H158" s="11">
        <f>'existing DOR'!H159</f>
        <v>5316095</v>
      </c>
      <c r="I158" s="11">
        <f>'existing DOR'!I159</f>
        <v>1996323</v>
      </c>
      <c r="J158" s="11">
        <f>'existing DOR'!J159</f>
        <v>261807.99999999997</v>
      </c>
      <c r="K158" s="11"/>
      <c r="L158" s="11"/>
      <c r="M158" s="11"/>
      <c r="N158" s="11">
        <f>'existing DOR'!N159</f>
        <v>693552</v>
      </c>
      <c r="O158" s="11">
        <f>'existing DOR'!O159</f>
        <v>2005904.9999999998</v>
      </c>
      <c r="P158" s="11"/>
      <c r="Q158" s="11"/>
      <c r="R158" s="11"/>
      <c r="S158" s="11"/>
      <c r="T158" s="11"/>
      <c r="U158" s="11"/>
      <c r="V158" s="11"/>
      <c r="W158" s="11"/>
    </row>
    <row r="159" spans="1:23" x14ac:dyDescent="0.25">
      <c r="A159" s="17">
        <v>37987</v>
      </c>
      <c r="B159" s="11"/>
      <c r="C159" s="11"/>
      <c r="D159" s="11"/>
      <c r="E159" s="11"/>
      <c r="F159" s="11">
        <f>'existing comptroller'!F162</f>
        <v>19834440.962783404</v>
      </c>
      <c r="G159" s="11">
        <f>'existing comptroller'!G160</f>
        <v>3432682.38</v>
      </c>
      <c r="H159" s="11">
        <f>'existing DOR'!H160</f>
        <v>9485537.6400000006</v>
      </c>
      <c r="I159" s="11">
        <f>'existing DOR'!I160</f>
        <v>2672001.06</v>
      </c>
      <c r="J159" s="11">
        <f>'existing DOR'!J160</f>
        <v>230910.31</v>
      </c>
      <c r="K159" s="11"/>
      <c r="L159" s="11"/>
      <c r="M159" s="11"/>
      <c r="N159" s="11">
        <f>'existing DOR'!N160</f>
        <v>1577963.94</v>
      </c>
      <c r="O159" s="11">
        <f>'existing DOR'!O160</f>
        <v>3071034.86</v>
      </c>
      <c r="P159" s="11"/>
      <c r="Q159" s="11"/>
      <c r="R159" s="11"/>
      <c r="S159" s="11"/>
      <c r="T159" s="11"/>
      <c r="U159" s="11"/>
      <c r="V159" s="11"/>
      <c r="W159" s="11"/>
    </row>
    <row r="160" spans="1:23" x14ac:dyDescent="0.25">
      <c r="A160" s="17">
        <v>38018</v>
      </c>
      <c r="B160" s="11"/>
      <c r="C160" s="11"/>
      <c r="D160" s="11"/>
      <c r="E160" s="11"/>
      <c r="F160" s="11">
        <f>'existing comptroller'!F163</f>
        <v>20248491.298915051</v>
      </c>
      <c r="G160" s="11">
        <f>'existing comptroller'!G161</f>
        <v>4105698.0000000005</v>
      </c>
      <c r="H160" s="11">
        <f>'existing DOR'!H161</f>
        <v>8870684</v>
      </c>
      <c r="I160" s="11">
        <f>'existing DOR'!I161</f>
        <v>1746457</v>
      </c>
      <c r="J160" s="11">
        <f>'existing DOR'!J161</f>
        <v>295056</v>
      </c>
      <c r="K160" s="11"/>
      <c r="L160" s="11"/>
      <c r="M160" s="11"/>
      <c r="N160" s="11">
        <f>'existing DOR'!N161</f>
        <v>1995248</v>
      </c>
      <c r="O160" s="11">
        <f>'existing DOR'!O161</f>
        <v>2635307</v>
      </c>
      <c r="P160" s="11"/>
      <c r="Q160" s="11"/>
      <c r="R160" s="11"/>
      <c r="S160" s="11"/>
      <c r="T160" s="11"/>
      <c r="U160" s="11"/>
      <c r="V160" s="11"/>
      <c r="W160" s="11"/>
    </row>
    <row r="161" spans="1:23" x14ac:dyDescent="0.25">
      <c r="A161" s="17">
        <v>38047</v>
      </c>
      <c r="B161" s="11"/>
      <c r="C161" s="11"/>
      <c r="D161" s="11"/>
      <c r="E161" s="11"/>
      <c r="F161" s="11">
        <f>'existing comptroller'!F164</f>
        <v>23468381.537190259</v>
      </c>
      <c r="G161" s="11">
        <f>'existing comptroller'!G162</f>
        <v>4647312.76</v>
      </c>
      <c r="H161" s="11">
        <f>'existing DOR'!H162</f>
        <v>9648244.2699999996</v>
      </c>
      <c r="I161" s="11">
        <f>'existing DOR'!I162</f>
        <v>2135362.39</v>
      </c>
      <c r="J161" s="11">
        <f>'existing DOR'!J162</f>
        <v>314882.28000000003</v>
      </c>
      <c r="K161" s="11"/>
      <c r="L161" s="11"/>
      <c r="M161" s="11"/>
      <c r="N161" s="11">
        <f>'existing DOR'!N162</f>
        <v>773776.53</v>
      </c>
      <c r="O161" s="11">
        <f>'existing DOR'!O162</f>
        <v>3502754.67</v>
      </c>
      <c r="P161" s="11"/>
      <c r="Q161" s="11"/>
      <c r="R161" s="11"/>
      <c r="S161" s="11"/>
      <c r="T161" s="11"/>
      <c r="U161" s="11"/>
      <c r="V161" s="11"/>
      <c r="W161" s="11"/>
    </row>
    <row r="162" spans="1:23" x14ac:dyDescent="0.25">
      <c r="A162" s="17">
        <v>38078</v>
      </c>
      <c r="B162" s="11"/>
      <c r="C162" s="11"/>
      <c r="D162" s="11"/>
      <c r="E162" s="11"/>
      <c r="F162" s="11">
        <f>'existing comptroller'!F165</f>
        <v>22869398.321265716</v>
      </c>
      <c r="G162" s="11">
        <f>'existing comptroller'!G163</f>
        <v>4368128.47</v>
      </c>
      <c r="H162" s="11">
        <f>'existing DOR'!H163</f>
        <v>7276682.8200000003</v>
      </c>
      <c r="I162" s="11">
        <f>'existing DOR'!I163</f>
        <v>2147610.94</v>
      </c>
      <c r="J162" s="11">
        <f>'existing DOR'!J163</f>
        <v>291275.29000000004</v>
      </c>
      <c r="K162" s="11"/>
      <c r="L162" s="11"/>
      <c r="M162" s="11"/>
      <c r="N162" s="11">
        <f>'existing DOR'!N163</f>
        <v>1534559.9</v>
      </c>
      <c r="O162" s="11">
        <f>'existing DOR'!O163</f>
        <v>3618794.63</v>
      </c>
      <c r="P162" s="11"/>
      <c r="Q162" s="11"/>
      <c r="R162" s="11"/>
      <c r="S162" s="11"/>
      <c r="T162" s="11"/>
      <c r="U162" s="11"/>
      <c r="V162" s="11"/>
      <c r="W162" s="11"/>
    </row>
    <row r="163" spans="1:23" x14ac:dyDescent="0.25">
      <c r="A163" s="17">
        <v>38108</v>
      </c>
      <c r="B163" s="11"/>
      <c r="C163" s="11"/>
      <c r="D163" s="11"/>
      <c r="E163" s="11"/>
      <c r="F163" s="11">
        <f>'existing comptroller'!F166</f>
        <v>24589992.594636597</v>
      </c>
      <c r="G163" s="11">
        <f>'existing comptroller'!G164</f>
        <v>4582832.87</v>
      </c>
      <c r="H163" s="11">
        <f>'existing DOR'!H164</f>
        <v>9844888.9499999993</v>
      </c>
      <c r="I163" s="11">
        <f>'existing DOR'!I164</f>
        <v>2125953.1</v>
      </c>
      <c r="J163" s="11">
        <f>'existing DOR'!J164</f>
        <v>330389.24</v>
      </c>
      <c r="K163" s="11"/>
      <c r="L163" s="11"/>
      <c r="M163" s="11"/>
      <c r="N163" s="11">
        <f>'existing DOR'!N164</f>
        <v>1483402.33</v>
      </c>
      <c r="O163" s="11">
        <f>'existing DOR'!O164</f>
        <v>2439231.56</v>
      </c>
      <c r="P163" s="11"/>
      <c r="Q163" s="11"/>
      <c r="R163" s="11"/>
      <c r="S163" s="11"/>
      <c r="T163" s="11"/>
      <c r="U163" s="11"/>
      <c r="V163" s="11"/>
      <c r="W163" s="11"/>
    </row>
    <row r="164" spans="1:23" x14ac:dyDescent="0.25">
      <c r="A164" s="17">
        <v>38139</v>
      </c>
      <c r="B164" s="11"/>
      <c r="C164" s="11"/>
      <c r="D164" s="11"/>
      <c r="E164" s="11"/>
      <c r="F164" s="11">
        <f>'existing comptroller'!F167</f>
        <v>25803777.247636054</v>
      </c>
      <c r="G164" s="11">
        <f>'existing comptroller'!G165</f>
        <v>4664519.72</v>
      </c>
      <c r="H164" s="11">
        <f>'existing DOR'!H165</f>
        <v>8754522.0999999996</v>
      </c>
      <c r="I164" s="11">
        <f>'existing DOR'!I165</f>
        <v>2452072.63</v>
      </c>
      <c r="J164" s="11">
        <f>'existing DOR'!J165</f>
        <v>344093.25</v>
      </c>
      <c r="K164" s="11"/>
      <c r="L164" s="11"/>
      <c r="M164" s="11"/>
      <c r="N164" s="11">
        <f>'existing DOR'!N165</f>
        <v>1043554.0699999998</v>
      </c>
      <c r="O164" s="11">
        <f>'existing DOR'!O165</f>
        <v>2487882.21</v>
      </c>
      <c r="P164" s="11"/>
      <c r="Q164" s="11"/>
      <c r="R164" s="11"/>
      <c r="S164" s="11"/>
      <c r="T164" s="11"/>
      <c r="U164" s="11"/>
      <c r="V164" s="11"/>
      <c r="W164" s="11"/>
    </row>
    <row r="165" spans="1:23" x14ac:dyDescent="0.25">
      <c r="A165" s="17">
        <v>38169</v>
      </c>
      <c r="B165" s="11"/>
      <c r="C165" s="11"/>
      <c r="D165" s="11"/>
      <c r="E165" s="11"/>
      <c r="F165" s="11">
        <f>'existing comptroller'!F168</f>
        <v>23945236.694600195</v>
      </c>
      <c r="G165" s="11">
        <f>'existing comptroller'!G166</f>
        <v>4823179.59</v>
      </c>
      <c r="H165" s="11">
        <f>'existing DOR'!H166</f>
        <v>8894402.8699999992</v>
      </c>
      <c r="I165" s="11">
        <f>'existing DOR'!I166</f>
        <v>2115356.96</v>
      </c>
      <c r="J165" s="11">
        <f>'existing DOR'!J166</f>
        <v>346713.1</v>
      </c>
      <c r="K165" s="11"/>
      <c r="L165" s="11"/>
      <c r="M165" s="11"/>
      <c r="N165" s="11">
        <f>'existing DOR'!N166</f>
        <v>1198591.54</v>
      </c>
      <c r="O165" s="11">
        <f>'existing DOR'!O166</f>
        <v>4441802.78</v>
      </c>
      <c r="P165" s="11"/>
      <c r="Q165" s="11"/>
      <c r="R165" s="11"/>
      <c r="S165" s="11"/>
      <c r="T165" s="11"/>
      <c r="U165" s="11"/>
      <c r="V165" s="11"/>
      <c r="W165" s="11"/>
    </row>
    <row r="166" spans="1:23" x14ac:dyDescent="0.25">
      <c r="A166" s="17">
        <v>38200</v>
      </c>
      <c r="B166" s="11"/>
      <c r="C166" s="11"/>
      <c r="D166" s="11"/>
      <c r="E166" s="11"/>
      <c r="F166" s="11">
        <f>'existing comptroller'!F169</f>
        <v>24520091.036995754</v>
      </c>
      <c r="G166" s="11">
        <f>'existing comptroller'!G167</f>
        <v>4857111.1399999997</v>
      </c>
      <c r="H166" s="11">
        <f>'existing DOR'!H167</f>
        <v>8712812.2799999993</v>
      </c>
      <c r="I166" s="11">
        <f>'existing DOR'!I167</f>
        <v>1939754.54</v>
      </c>
      <c r="J166" s="11">
        <f>'existing DOR'!J167</f>
        <v>336050.38999999996</v>
      </c>
      <c r="K166" s="11"/>
      <c r="L166" s="11"/>
      <c r="M166" s="11"/>
      <c r="N166" s="11">
        <f>'existing DOR'!N167</f>
        <v>1265325.79</v>
      </c>
      <c r="O166" s="11">
        <f>'existing DOR'!O167</f>
        <v>2954855.97</v>
      </c>
      <c r="P166" s="11"/>
      <c r="Q166" s="11"/>
      <c r="R166" s="11"/>
      <c r="S166" s="11"/>
      <c r="T166" s="11"/>
      <c r="U166" s="11"/>
      <c r="V166" s="11"/>
      <c r="W166" s="11"/>
    </row>
    <row r="167" spans="1:23" x14ac:dyDescent="0.25">
      <c r="A167" s="17">
        <v>38231</v>
      </c>
      <c r="B167" s="11"/>
      <c r="C167" s="11"/>
      <c r="D167" s="11"/>
      <c r="E167" s="11"/>
      <c r="F167" s="11">
        <f>'existing comptroller'!F170</f>
        <v>25249257.125539292</v>
      </c>
      <c r="G167" s="11">
        <f>'existing comptroller'!G168</f>
        <v>4434926.17</v>
      </c>
      <c r="H167" s="11">
        <f>'existing DOR'!H168</f>
        <v>8572071.8300000001</v>
      </c>
      <c r="I167" s="11">
        <f>'existing DOR'!I168</f>
        <v>2059309.9499999997</v>
      </c>
      <c r="J167" s="11">
        <f>'existing DOR'!J168</f>
        <v>331528.83</v>
      </c>
      <c r="K167" s="11"/>
      <c r="L167" s="11"/>
      <c r="M167" s="11"/>
      <c r="N167" s="11">
        <f>'existing DOR'!N168</f>
        <v>759062.78</v>
      </c>
      <c r="O167" s="11">
        <f>'existing DOR'!O168</f>
        <v>3048086.33</v>
      </c>
      <c r="P167" s="11"/>
      <c r="Q167" s="11"/>
      <c r="R167" s="11"/>
      <c r="S167" s="11"/>
      <c r="T167" s="11"/>
      <c r="U167" s="11"/>
      <c r="V167" s="11"/>
      <c r="W167" s="11"/>
    </row>
    <row r="168" spans="1:23" x14ac:dyDescent="0.25">
      <c r="A168" s="17">
        <v>38261</v>
      </c>
      <c r="B168" s="11"/>
      <c r="C168" s="11"/>
      <c r="D168" s="11"/>
      <c r="E168" s="11"/>
      <c r="F168" s="11">
        <f>'existing comptroller'!F171</f>
        <v>24383326.848291729</v>
      </c>
      <c r="G168" s="11">
        <f>'existing comptroller'!G169</f>
        <v>4180397</v>
      </c>
      <c r="H168" s="11">
        <f>'existing DOR'!H169</f>
        <v>7808297.6699999999</v>
      </c>
      <c r="I168" s="11">
        <f>'existing DOR'!I169</f>
        <v>2221145.87</v>
      </c>
      <c r="J168" s="11">
        <f>'existing DOR'!J169</f>
        <v>267851.95199999999</v>
      </c>
      <c r="K168" s="11"/>
      <c r="L168" s="11"/>
      <c r="M168" s="11"/>
      <c r="N168" s="11">
        <f>'existing DOR'!N169</f>
        <v>1164089.55</v>
      </c>
      <c r="O168" s="11">
        <f>'existing DOR'!O169</f>
        <v>2789556.32</v>
      </c>
      <c r="P168" s="11"/>
      <c r="Q168" s="11"/>
      <c r="R168" s="11"/>
      <c r="S168" s="11"/>
      <c r="T168" s="11"/>
      <c r="U168" s="11"/>
      <c r="V168" s="11"/>
      <c r="W168" s="11"/>
    </row>
    <row r="169" spans="1:23" x14ac:dyDescent="0.25">
      <c r="A169" s="17">
        <v>38292</v>
      </c>
      <c r="B169" s="11"/>
      <c r="C169" s="11"/>
      <c r="D169" s="11"/>
      <c r="E169" s="11"/>
      <c r="F169" s="11">
        <f>'existing comptroller'!F172</f>
        <v>24541998.406308733</v>
      </c>
      <c r="G169" s="11">
        <f>'existing comptroller'!G170</f>
        <v>3810306.86</v>
      </c>
      <c r="H169" s="11">
        <f>'existing DOR'!H170</f>
        <v>9890898.8300000001</v>
      </c>
      <c r="I169" s="11">
        <f>'existing DOR'!I170</f>
        <v>2285762.4900000002</v>
      </c>
      <c r="J169" s="11">
        <f>'existing DOR'!J170</f>
        <v>240768.23</v>
      </c>
      <c r="K169" s="11"/>
      <c r="L169" s="11"/>
      <c r="M169" s="11"/>
      <c r="N169" s="11">
        <f>'existing DOR'!N170</f>
        <v>862235.26</v>
      </c>
      <c r="O169" s="11">
        <f>'existing DOR'!O170</f>
        <v>4095526.9900000007</v>
      </c>
      <c r="P169" s="11"/>
      <c r="Q169" s="11"/>
      <c r="R169" s="11"/>
      <c r="S169" s="11"/>
      <c r="T169" s="11"/>
      <c r="U169" s="11"/>
      <c r="V169" s="11"/>
      <c r="W169" s="11"/>
    </row>
    <row r="170" spans="1:23" x14ac:dyDescent="0.25">
      <c r="A170" s="17">
        <v>38322</v>
      </c>
      <c r="B170" s="11"/>
      <c r="C170" s="11"/>
      <c r="D170" s="11"/>
      <c r="E170" s="11"/>
      <c r="F170" s="11">
        <f>'existing comptroller'!F173</f>
        <v>30556999.303499602</v>
      </c>
      <c r="G170" s="11">
        <f>'existing comptroller'!G171</f>
        <v>3868826.58</v>
      </c>
      <c r="H170" s="11">
        <f>'existing DOR'!H171</f>
        <v>6911649.5800000001</v>
      </c>
      <c r="I170" s="11">
        <f>'existing DOR'!I171</f>
        <v>3103783.49</v>
      </c>
      <c r="J170" s="11">
        <f>'existing DOR'!J171</f>
        <v>282378.31</v>
      </c>
      <c r="K170" s="11"/>
      <c r="L170" s="11"/>
      <c r="M170" s="11"/>
      <c r="N170" s="11">
        <f>'existing DOR'!N171</f>
        <v>653252.44999999995</v>
      </c>
      <c r="O170" s="11">
        <f>'existing DOR'!O171</f>
        <v>2030340.1</v>
      </c>
      <c r="P170" s="11"/>
      <c r="Q170" s="11"/>
      <c r="R170" s="11"/>
      <c r="S170" s="11"/>
      <c r="T170" s="11"/>
      <c r="U170" s="11"/>
      <c r="V170" s="11"/>
      <c r="W170" s="11"/>
    </row>
    <row r="171" spans="1:23" x14ac:dyDescent="0.25">
      <c r="A171" s="17">
        <v>38353</v>
      </c>
      <c r="B171" s="11"/>
      <c r="C171" s="11"/>
      <c r="D171" s="11"/>
      <c r="E171" s="11"/>
      <c r="F171" s="11">
        <f>'existing comptroller'!F174</f>
        <v>20600876.281169645</v>
      </c>
      <c r="G171" s="11">
        <f>'existing comptroller'!G172</f>
        <v>3237519.92</v>
      </c>
      <c r="H171" s="11">
        <f>'existing DOR'!H172</f>
        <v>7841593.1500000004</v>
      </c>
      <c r="I171" s="11">
        <f>'existing DOR'!I172</f>
        <v>1291006.81</v>
      </c>
      <c r="J171" s="11">
        <f>'existing DOR'!J172</f>
        <v>220327.69</v>
      </c>
      <c r="K171" s="11"/>
      <c r="L171" s="11"/>
      <c r="M171" s="11"/>
      <c r="N171" s="11">
        <f>'existing DOR'!N172</f>
        <v>1814569.73</v>
      </c>
      <c r="O171" s="11">
        <f>'existing DOR'!O172</f>
        <v>2777962.28</v>
      </c>
      <c r="P171" s="11"/>
      <c r="Q171" s="11"/>
      <c r="R171" s="11"/>
      <c r="S171" s="11"/>
      <c r="T171" s="11"/>
      <c r="U171" s="11"/>
      <c r="V171" s="11"/>
      <c r="W171" s="11"/>
    </row>
    <row r="172" spans="1:23" x14ac:dyDescent="0.25">
      <c r="A172" s="17">
        <v>38384</v>
      </c>
      <c r="B172" s="11"/>
      <c r="C172" s="11"/>
      <c r="D172" s="11"/>
      <c r="E172" s="11"/>
      <c r="F172" s="11">
        <f>'existing comptroller'!F175</f>
        <v>21030926.201146204</v>
      </c>
      <c r="G172" s="11">
        <f>'existing comptroller'!G173</f>
        <v>3980163</v>
      </c>
      <c r="H172" s="11">
        <f>'existing DOR'!H173</f>
        <v>9598526</v>
      </c>
      <c r="I172" s="11">
        <f>'existing DOR'!I173</f>
        <v>1703956</v>
      </c>
      <c r="J172" s="11">
        <f>'existing DOR'!J173</f>
        <v>266801</v>
      </c>
      <c r="K172" s="11"/>
      <c r="L172" s="11"/>
      <c r="M172" s="11"/>
      <c r="N172" s="11">
        <f>'existing DOR'!N173</f>
        <v>1957848</v>
      </c>
      <c r="O172" s="11">
        <f>'existing DOR'!O173</f>
        <v>2968173</v>
      </c>
      <c r="P172" s="11"/>
      <c r="Q172" s="11"/>
      <c r="R172" s="11"/>
      <c r="S172" s="11"/>
      <c r="T172" s="11"/>
      <c r="U172" s="11"/>
      <c r="V172" s="11"/>
      <c r="W172" s="11"/>
    </row>
    <row r="173" spans="1:23" x14ac:dyDescent="0.25">
      <c r="A173" s="17">
        <v>38412</v>
      </c>
      <c r="B173" s="11"/>
      <c r="C173" s="11"/>
      <c r="D173" s="11"/>
      <c r="E173" s="11"/>
      <c r="F173" s="11">
        <f>'existing comptroller'!F176</f>
        <v>24375238.277403723</v>
      </c>
      <c r="G173" s="11">
        <f>'existing comptroller'!G174</f>
        <v>4600194.28</v>
      </c>
      <c r="H173" s="11">
        <f>'existing DOR'!H174</f>
        <v>9390890.5700000003</v>
      </c>
      <c r="I173" s="11">
        <f>'existing DOR'!I174</f>
        <v>2239917.2599999998</v>
      </c>
      <c r="J173" s="11">
        <f>'existing DOR'!J174</f>
        <v>313684.84000000003</v>
      </c>
      <c r="K173" s="11"/>
      <c r="L173" s="11"/>
      <c r="M173" s="11"/>
      <c r="N173" s="11">
        <f>'existing DOR'!N174</f>
        <v>1145892.29</v>
      </c>
      <c r="O173" s="11">
        <f>'existing DOR'!O174</f>
        <v>3200469.56</v>
      </c>
      <c r="P173" s="11"/>
      <c r="Q173" s="11"/>
      <c r="R173" s="11"/>
      <c r="S173" s="11"/>
      <c r="T173" s="11"/>
      <c r="U173" s="11"/>
      <c r="V173" s="11"/>
      <c r="W173" s="11"/>
    </row>
    <row r="174" spans="1:23" x14ac:dyDescent="0.25">
      <c r="A174" s="17">
        <v>38443</v>
      </c>
      <c r="B174" s="11"/>
      <c r="C174" s="11"/>
      <c r="D174" s="11"/>
      <c r="E174" s="11"/>
      <c r="F174" s="11">
        <f>'existing comptroller'!F177</f>
        <v>23753109.367952127</v>
      </c>
      <c r="G174" s="11">
        <f>'existing comptroller'!G175</f>
        <v>4565077.71</v>
      </c>
      <c r="H174" s="11">
        <f>'existing DOR'!H175</f>
        <v>8913616.0500000007</v>
      </c>
      <c r="I174" s="11">
        <f>'existing DOR'!I175</f>
        <v>1902366.2</v>
      </c>
      <c r="J174" s="11">
        <f>'existing DOR'!J175</f>
        <v>303873.32</v>
      </c>
      <c r="K174" s="11"/>
      <c r="L174" s="11"/>
      <c r="M174" s="11"/>
      <c r="N174" s="11">
        <f>'existing DOR'!N175</f>
        <v>1355868.2</v>
      </c>
      <c r="O174" s="11">
        <f>'existing DOR'!O175</f>
        <v>3849570.73</v>
      </c>
      <c r="P174" s="11"/>
      <c r="Q174" s="11"/>
      <c r="R174" s="11"/>
      <c r="S174" s="11"/>
      <c r="T174" s="11"/>
      <c r="U174" s="11"/>
      <c r="V174" s="11"/>
      <c r="W174" s="11"/>
    </row>
    <row r="175" spans="1:23" x14ac:dyDescent="0.25">
      <c r="A175" s="17">
        <v>38473</v>
      </c>
      <c r="B175" s="11"/>
      <c r="C175" s="11"/>
      <c r="D175" s="11"/>
      <c r="E175" s="11"/>
      <c r="F175" s="11">
        <f>'existing comptroller'!F178</f>
        <v>25540190.225048706</v>
      </c>
      <c r="G175" s="11">
        <f>'existing comptroller'!G176</f>
        <v>4624880.07</v>
      </c>
      <c r="H175" s="11">
        <f>'existing DOR'!H176</f>
        <v>8786075.5800000001</v>
      </c>
      <c r="I175" s="11">
        <f>'existing DOR'!I176</f>
        <v>2199825.69</v>
      </c>
      <c r="J175" s="11">
        <f>'existing DOR'!J176</f>
        <v>323531.02</v>
      </c>
      <c r="K175" s="11"/>
      <c r="L175" s="11"/>
      <c r="M175" s="11"/>
      <c r="N175" s="11">
        <f>'existing DOR'!N176</f>
        <v>1686913.52</v>
      </c>
      <c r="O175" s="11">
        <f>'existing DOR'!O176</f>
        <v>2138562.63</v>
      </c>
      <c r="P175" s="11"/>
      <c r="Q175" s="11"/>
      <c r="R175" s="11"/>
      <c r="S175" s="11"/>
      <c r="T175" s="11"/>
      <c r="U175" s="11"/>
      <c r="V175" s="11"/>
      <c r="W175" s="11"/>
    </row>
    <row r="176" spans="1:23" x14ac:dyDescent="0.25">
      <c r="A176" s="17">
        <v>38504</v>
      </c>
      <c r="B176" s="11"/>
      <c r="C176" s="11"/>
      <c r="D176" s="11"/>
      <c r="E176" s="11"/>
      <c r="F176" s="11">
        <f>'existing comptroller'!F179</f>
        <v>26800877.507102318</v>
      </c>
      <c r="G176" s="11">
        <f>'existing comptroller'!G177</f>
        <v>5028375.18</v>
      </c>
      <c r="H176" s="11">
        <f>'existing DOR'!H177</f>
        <v>8812914.3200000003</v>
      </c>
      <c r="I176" s="11">
        <f>'existing DOR'!I177</f>
        <v>2656417.62</v>
      </c>
      <c r="J176" s="11">
        <f>'existing DOR'!J177</f>
        <v>366571.74</v>
      </c>
      <c r="K176" s="11"/>
      <c r="L176" s="11"/>
      <c r="M176" s="11"/>
      <c r="N176" s="11">
        <f>'existing DOR'!N177</f>
        <v>1234941.1399999999</v>
      </c>
      <c r="O176" s="11">
        <f>'existing DOR'!O177</f>
        <v>3107779</v>
      </c>
      <c r="P176" s="11"/>
      <c r="Q176" s="11"/>
      <c r="R176" s="11"/>
      <c r="S176" s="11"/>
      <c r="T176" s="11"/>
      <c r="U176" s="11"/>
      <c r="V176" s="11"/>
      <c r="W176" s="11"/>
    </row>
    <row r="177" spans="1:23" x14ac:dyDescent="0.25">
      <c r="A177" s="17">
        <v>38534</v>
      </c>
      <c r="B177" s="11"/>
      <c r="C177" s="11"/>
      <c r="D177" s="11"/>
      <c r="E177" s="11"/>
      <c r="F177" s="11">
        <f>'existing comptroller'!F180</f>
        <v>24870519.899924494</v>
      </c>
      <c r="G177" s="11">
        <f>'existing comptroller'!G178</f>
        <v>5436273.7400000002</v>
      </c>
      <c r="H177" s="11">
        <f>'existing DOR'!H178</f>
        <v>8711822.0099999998</v>
      </c>
      <c r="I177" s="11">
        <f>'existing DOR'!I178</f>
        <v>1903835.98</v>
      </c>
      <c r="J177" s="11">
        <f>'existing DOR'!J178</f>
        <v>400366.9</v>
      </c>
      <c r="K177" s="11"/>
      <c r="L177" s="11"/>
      <c r="M177" s="11"/>
      <c r="N177" s="11">
        <f>'existing DOR'!N178</f>
        <v>1632919.3</v>
      </c>
      <c r="O177" s="11">
        <f>'existing DOR'!O178</f>
        <v>3267074.05</v>
      </c>
      <c r="P177" s="11"/>
      <c r="Q177" s="11"/>
      <c r="R177" s="11"/>
      <c r="S177" s="11"/>
      <c r="T177" s="11"/>
      <c r="U177" s="11"/>
      <c r="V177" s="11"/>
      <c r="W177" s="11"/>
    </row>
    <row r="178" spans="1:23" x14ac:dyDescent="0.25">
      <c r="A178" s="17">
        <v>38565</v>
      </c>
      <c r="B178" s="11"/>
      <c r="C178" s="11"/>
      <c r="D178" s="11"/>
      <c r="E178" s="11"/>
      <c r="F178" s="11">
        <f>'existing comptroller'!F181</f>
        <v>25467587.556613427</v>
      </c>
      <c r="G178" s="11">
        <f>'existing comptroller'!G179</f>
        <v>4683803.3499999996</v>
      </c>
      <c r="H178" s="11">
        <f>'existing DOR'!H179</f>
        <v>7790819.6900000004</v>
      </c>
      <c r="I178" s="11">
        <f>'existing DOR'!I179</f>
        <v>2201944.1800000002</v>
      </c>
      <c r="J178" s="11">
        <f>'existing DOR'!J179</f>
        <v>336303.81999999995</v>
      </c>
      <c r="K178" s="11"/>
      <c r="L178" s="11"/>
      <c r="M178" s="11"/>
      <c r="N178" s="11">
        <f>'existing DOR'!N179</f>
        <v>1555108.65</v>
      </c>
      <c r="O178" s="11">
        <f>'existing DOR'!O179</f>
        <v>3317813.55</v>
      </c>
      <c r="P178" s="11"/>
      <c r="Q178" s="11"/>
      <c r="R178" s="11"/>
      <c r="S178" s="11"/>
      <c r="T178" s="11"/>
      <c r="U178" s="11"/>
      <c r="V178" s="11"/>
      <c r="W178" s="11"/>
    </row>
    <row r="179" spans="1:23" x14ac:dyDescent="0.25">
      <c r="A179" s="17">
        <v>38596</v>
      </c>
      <c r="B179" s="11"/>
      <c r="C179" s="11"/>
      <c r="D179" s="11"/>
      <c r="E179" s="11"/>
      <c r="F179" s="11">
        <f>'existing comptroller'!F182</f>
        <v>26565903.178407002</v>
      </c>
      <c r="G179" s="11">
        <f>'existing comptroller'!G180</f>
        <v>3913619.64</v>
      </c>
      <c r="H179" s="11">
        <f>'existing DOR'!H180</f>
        <v>9479037.5399999991</v>
      </c>
      <c r="I179" s="11">
        <f>'existing DOR'!I180</f>
        <v>2202374.0499999998</v>
      </c>
      <c r="J179" s="11">
        <f>'existing DOR'!J180</f>
        <v>282271.01</v>
      </c>
      <c r="K179" s="11"/>
      <c r="L179" s="11"/>
      <c r="M179" s="11"/>
      <c r="N179" s="11">
        <f>'existing DOR'!N180</f>
        <v>811700.04</v>
      </c>
      <c r="O179" s="11">
        <f>'existing DOR'!O180</f>
        <v>3670051.03</v>
      </c>
      <c r="P179" s="11"/>
      <c r="Q179" s="11"/>
      <c r="R179" s="11"/>
      <c r="S179" s="11"/>
      <c r="T179" s="11"/>
      <c r="U179" s="11"/>
      <c r="V179" s="11"/>
      <c r="W179" s="11"/>
    </row>
    <row r="180" spans="1:23" x14ac:dyDescent="0.25">
      <c r="A180" s="17">
        <v>38626</v>
      </c>
      <c r="B180" s="11"/>
      <c r="C180" s="11"/>
      <c r="D180" s="11"/>
      <c r="E180" s="11"/>
      <c r="F180" s="11">
        <f>'existing comptroller'!F183</f>
        <v>25654818.159539595</v>
      </c>
      <c r="G180" s="11">
        <f>'existing comptroller'!G181</f>
        <v>3712756.89</v>
      </c>
      <c r="H180" s="11">
        <f>'existing DOR'!H181</f>
        <v>7564900.4000000004</v>
      </c>
      <c r="I180" s="11">
        <f>'existing DOR'!I181</f>
        <v>2121508.19</v>
      </c>
      <c r="J180" s="11">
        <f>'existing DOR'!J181</f>
        <v>238480.36000000002</v>
      </c>
      <c r="K180" s="11"/>
      <c r="L180" s="11"/>
      <c r="M180" s="11"/>
      <c r="N180" s="11">
        <f>'existing DOR'!N181</f>
        <v>1407558.86</v>
      </c>
      <c r="O180" s="11">
        <f>'existing DOR'!O181</f>
        <v>2594998.6800000002</v>
      </c>
      <c r="P180" s="11"/>
      <c r="Q180" s="11"/>
      <c r="R180" s="11"/>
      <c r="S180" s="11"/>
      <c r="T180" s="11"/>
      <c r="U180" s="11"/>
      <c r="V180" s="11"/>
      <c r="W180" s="11"/>
    </row>
    <row r="181" spans="1:23" x14ac:dyDescent="0.25">
      <c r="A181" s="17">
        <v>38657</v>
      </c>
      <c r="B181" s="11"/>
      <c r="C181" s="11"/>
      <c r="D181" s="11"/>
      <c r="E181" s="11"/>
      <c r="F181" s="11">
        <f>'existing comptroller'!F184</f>
        <v>25821763.79387999</v>
      </c>
      <c r="G181" s="11">
        <f>'existing comptroller'!G182</f>
        <v>3759273.55</v>
      </c>
      <c r="H181" s="11">
        <f>'existing DOR'!H182</f>
        <v>9153954.8200000003</v>
      </c>
      <c r="I181" s="11">
        <f>'existing DOR'!I182</f>
        <v>2331156.15</v>
      </c>
      <c r="J181" s="11">
        <f>'existing DOR'!J182</f>
        <v>231156.66</v>
      </c>
      <c r="K181" s="11"/>
      <c r="L181" s="11"/>
      <c r="M181" s="11"/>
      <c r="N181" s="11">
        <f>'existing DOR'!N182</f>
        <v>1358830.05</v>
      </c>
      <c r="O181" s="11">
        <f>'existing DOR'!O182</f>
        <v>3847964.31</v>
      </c>
      <c r="P181" s="11"/>
      <c r="Q181" s="11"/>
      <c r="R181" s="11"/>
      <c r="S181" s="11"/>
      <c r="T181" s="11"/>
      <c r="U181" s="11"/>
      <c r="V181" s="11"/>
      <c r="W181" s="11"/>
    </row>
    <row r="182" spans="1:23" x14ac:dyDescent="0.25">
      <c r="A182" s="17">
        <v>38687</v>
      </c>
      <c r="B182" s="11"/>
      <c r="C182" s="11"/>
      <c r="D182" s="11"/>
      <c r="E182" s="11"/>
      <c r="F182" s="11">
        <f>'existing comptroller'!F185</f>
        <v>32150422.520681672</v>
      </c>
      <c r="G182" s="11">
        <f>'existing comptroller'!G183</f>
        <v>3825465.12</v>
      </c>
      <c r="H182" s="11">
        <f>'existing DOR'!H183</f>
        <v>9825862.8499999996</v>
      </c>
      <c r="I182" s="11">
        <f>'existing DOR'!I183</f>
        <v>3030510.64</v>
      </c>
      <c r="J182" s="11">
        <f>'existing DOR'!J183</f>
        <v>259503.71</v>
      </c>
      <c r="K182" s="11"/>
      <c r="L182" s="11"/>
      <c r="M182" s="11"/>
      <c r="N182" s="11">
        <f>'existing DOR'!N183</f>
        <v>1221452.83</v>
      </c>
      <c r="O182" s="11">
        <f>'existing DOR'!O183</f>
        <v>2279801.61</v>
      </c>
      <c r="P182" s="11"/>
      <c r="Q182" s="11">
        <f>'existing comptroller'!Q182</f>
        <v>11174119.060000001</v>
      </c>
      <c r="R182" s="11"/>
      <c r="S182" s="11"/>
      <c r="T182" s="11"/>
      <c r="U182" s="11"/>
      <c r="V182" s="11"/>
      <c r="W182" s="11"/>
    </row>
    <row r="183" spans="1:23" x14ac:dyDescent="0.25">
      <c r="A183" s="17">
        <v>38718</v>
      </c>
      <c r="B183" s="11"/>
      <c r="C183" s="11"/>
      <c r="D183" s="11"/>
      <c r="E183" s="11"/>
      <c r="F183" s="11">
        <f>'existing comptroller'!F186</f>
        <v>21675128.1811902</v>
      </c>
      <c r="G183" s="11">
        <f>'existing comptroller'!G184</f>
        <v>3497597.29</v>
      </c>
      <c r="H183" s="11">
        <f>'existing DOR'!H184</f>
        <v>4965400.78</v>
      </c>
      <c r="I183" s="11">
        <f>'existing DOR'!I184</f>
        <v>1475335.21</v>
      </c>
      <c r="J183" s="11">
        <f>'existing DOR'!J184</f>
        <v>212155.4</v>
      </c>
      <c r="K183" s="11"/>
      <c r="L183" s="11"/>
      <c r="M183" s="11"/>
      <c r="N183" s="11">
        <f>'existing DOR'!N184</f>
        <v>2843300.3</v>
      </c>
      <c r="O183" s="11">
        <f>'existing DOR'!O184</f>
        <v>3195227.12</v>
      </c>
      <c r="P183" s="11"/>
      <c r="Q183" s="11">
        <f>'existing comptroller'!Q183</f>
        <v>9785922</v>
      </c>
      <c r="R183" s="11"/>
      <c r="S183" s="11"/>
      <c r="T183" s="11"/>
      <c r="U183" s="11"/>
      <c r="V183" s="11"/>
      <c r="W183" s="11"/>
    </row>
    <row r="184" spans="1:23" x14ac:dyDescent="0.25">
      <c r="A184" s="17">
        <v>38749</v>
      </c>
      <c r="B184" s="11"/>
      <c r="C184" s="11"/>
      <c r="D184" s="11"/>
      <c r="E184" s="11"/>
      <c r="F184" s="11">
        <f>'existing comptroller'!F187</f>
        <v>22127603.455182441</v>
      </c>
      <c r="G184" s="11">
        <f>'existing comptroller'!G185</f>
        <v>3752275.32</v>
      </c>
      <c r="H184" s="11">
        <f>'existing DOR'!H185</f>
        <v>11011291</v>
      </c>
      <c r="I184" s="11">
        <f>'existing DOR'!I185</f>
        <v>1776794.68</v>
      </c>
      <c r="J184" s="11">
        <f>'existing DOR'!J185</f>
        <v>247993.13</v>
      </c>
      <c r="K184" s="11"/>
      <c r="L184" s="11"/>
      <c r="M184" s="11"/>
      <c r="N184" s="11">
        <f>'existing DOR'!N185</f>
        <v>2040632.1400000001</v>
      </c>
      <c r="O184" s="11">
        <f>'existing DOR'!O185</f>
        <v>3864608.48</v>
      </c>
      <c r="P184" s="11"/>
      <c r="Q184" s="11">
        <f>'existing comptroller'!Q184</f>
        <v>13765714.789999999</v>
      </c>
      <c r="R184" s="11"/>
      <c r="S184" s="11"/>
      <c r="T184" s="11"/>
      <c r="U184" s="11"/>
      <c r="V184" s="11"/>
      <c r="W184" s="11"/>
    </row>
    <row r="185" spans="1:23" x14ac:dyDescent="0.25">
      <c r="A185" s="17">
        <v>38777</v>
      </c>
      <c r="B185" s="11"/>
      <c r="C185" s="11"/>
      <c r="D185" s="11"/>
      <c r="E185" s="11"/>
      <c r="F185" s="11">
        <f>'existing comptroller'!F188</f>
        <v>25646307.802581612</v>
      </c>
      <c r="G185" s="11">
        <f>'existing comptroller'!G186</f>
        <v>4519737.17</v>
      </c>
      <c r="H185" s="11">
        <f>'existing DOR'!H186</f>
        <v>8064611.169999999</v>
      </c>
      <c r="I185" s="11">
        <f>'existing DOR'!I186</f>
        <v>2337593.09</v>
      </c>
      <c r="J185" s="11">
        <f>'existing DOR'!J186</f>
        <v>306955.08</v>
      </c>
      <c r="K185" s="11"/>
      <c r="L185" s="11"/>
      <c r="M185" s="11"/>
      <c r="N185" s="11">
        <f>'existing DOR'!N186</f>
        <v>1050912.3700000001</v>
      </c>
      <c r="O185" s="11">
        <f>'existing DOR'!O186</f>
        <v>3339736.66</v>
      </c>
      <c r="P185" s="11"/>
      <c r="Q185" s="11">
        <f>'existing comptroller'!Q185</f>
        <v>25439934.760000002</v>
      </c>
      <c r="R185" s="11"/>
      <c r="S185" s="11"/>
      <c r="T185" s="11"/>
      <c r="U185" s="11"/>
      <c r="V185" s="11"/>
      <c r="W185" s="11"/>
    </row>
    <row r="186" spans="1:23" x14ac:dyDescent="0.25">
      <c r="A186" s="17">
        <v>38808</v>
      </c>
      <c r="B186" s="11"/>
      <c r="C186" s="11"/>
      <c r="D186" s="11"/>
      <c r="E186" s="11"/>
      <c r="F186" s="11">
        <f>'existing comptroller'!F189</f>
        <v>24991737.401131589</v>
      </c>
      <c r="G186" s="11">
        <f>'existing comptroller'!G187</f>
        <v>4435559.76</v>
      </c>
      <c r="H186" s="11">
        <f>'existing DOR'!H187</f>
        <v>7250761.6900000004</v>
      </c>
      <c r="I186" s="11">
        <f>'existing DOR'!I187</f>
        <v>1946108.1</v>
      </c>
      <c r="J186" s="11">
        <f>'existing DOR'!J187</f>
        <v>295862.56</v>
      </c>
      <c r="K186" s="11"/>
      <c r="L186" s="11"/>
      <c r="M186" s="11"/>
      <c r="N186" s="11">
        <f>'existing DOR'!N187</f>
        <v>1695602.4</v>
      </c>
      <c r="O186" s="11">
        <f>'existing DOR'!O187</f>
        <v>3340458.79</v>
      </c>
      <c r="P186" s="11"/>
      <c r="Q186" s="11">
        <f>'existing comptroller'!Q186</f>
        <v>16012235.549999999</v>
      </c>
      <c r="R186" s="11"/>
      <c r="S186" s="11"/>
      <c r="T186" s="11"/>
      <c r="U186" s="11"/>
      <c r="V186" s="11"/>
      <c r="W186" s="11"/>
    </row>
    <row r="187" spans="1:23" x14ac:dyDescent="0.25">
      <c r="A187" s="17">
        <v>38838</v>
      </c>
      <c r="B187" s="11"/>
      <c r="C187" s="11"/>
      <c r="D187" s="11"/>
      <c r="E187" s="11"/>
      <c r="F187" s="11">
        <f>'existing comptroller'!F190</f>
        <v>26872007.255629268</v>
      </c>
      <c r="G187" s="11">
        <f>'existing comptroller'!G188</f>
        <v>4532210.78</v>
      </c>
      <c r="H187" s="11">
        <f>'existing DOR'!H188</f>
        <v>9644744.8100000005</v>
      </c>
      <c r="I187" s="11">
        <f>'existing DOR'!I188</f>
        <v>2175094.42</v>
      </c>
      <c r="J187" s="11">
        <f>'existing DOR'!J188</f>
        <v>309980.62</v>
      </c>
      <c r="K187" s="11"/>
      <c r="L187" s="11"/>
      <c r="M187" s="11"/>
      <c r="N187" s="11">
        <f>'existing DOR'!N188</f>
        <v>1719307.31</v>
      </c>
      <c r="O187" s="11">
        <f>'existing DOR'!O188</f>
        <v>2757848.38</v>
      </c>
      <c r="P187" s="11"/>
      <c r="Q187" s="11">
        <f>'existing comptroller'!Q187</f>
        <v>16296306.58</v>
      </c>
      <c r="R187" s="11"/>
      <c r="S187" s="11"/>
      <c r="T187" s="11"/>
      <c r="U187" s="11"/>
      <c r="V187" s="11"/>
      <c r="W187" s="11"/>
    </row>
    <row r="188" spans="1:23" x14ac:dyDescent="0.25">
      <c r="A188" s="17">
        <v>38869</v>
      </c>
      <c r="B188" s="11"/>
      <c r="C188" s="11"/>
      <c r="D188" s="11"/>
      <c r="E188" s="11"/>
      <c r="F188" s="11">
        <f>'existing comptroller'!F191</f>
        <v>28198434.251353007</v>
      </c>
      <c r="G188" s="11">
        <f>'existing comptroller'!G189</f>
        <v>4614872.8600000003</v>
      </c>
      <c r="H188" s="11">
        <f>'existing DOR'!H189</f>
        <v>6895907.2400000002</v>
      </c>
      <c r="I188" s="11">
        <f>'existing DOR'!I189</f>
        <v>2884471.04</v>
      </c>
      <c r="J188" s="11">
        <f>'existing DOR'!J189</f>
        <v>337201.5</v>
      </c>
      <c r="K188" s="11"/>
      <c r="L188" s="11"/>
      <c r="M188" s="11"/>
      <c r="N188" s="11">
        <f>'existing DOR'!N189</f>
        <v>1356718.95</v>
      </c>
      <c r="O188" s="11">
        <f>'existing DOR'!O189</f>
        <v>4388548.4800000004</v>
      </c>
      <c r="P188" s="11"/>
      <c r="Q188" s="11">
        <f>'existing comptroller'!Q188</f>
        <v>20045496.469999999</v>
      </c>
      <c r="R188" s="11"/>
      <c r="S188" s="11"/>
      <c r="T188" s="11"/>
      <c r="U188" s="11"/>
      <c r="V188" s="11"/>
      <c r="W188" s="11"/>
    </row>
    <row r="189" spans="1:23" x14ac:dyDescent="0.25">
      <c r="A189" s="17">
        <v>38899</v>
      </c>
      <c r="B189" s="11"/>
      <c r="C189" s="11"/>
      <c r="D189" s="11"/>
      <c r="E189" s="11"/>
      <c r="F189" s="11">
        <f>'existing comptroller'!F192</f>
        <v>26167416.347063195</v>
      </c>
      <c r="G189" s="11">
        <f>'existing comptroller'!G190</f>
        <v>4528880.7300000004</v>
      </c>
      <c r="H189" s="11">
        <f>'existing DOR'!H190</f>
        <v>10136102.43</v>
      </c>
      <c r="I189" s="11">
        <f>'existing DOR'!I190</f>
        <v>1835199.01</v>
      </c>
      <c r="J189" s="11">
        <f>'existing DOR'!J190</f>
        <v>312565.56</v>
      </c>
      <c r="K189" s="11"/>
      <c r="L189" s="11"/>
      <c r="M189" s="11"/>
      <c r="N189" s="11">
        <f>'existing DOR'!N190</f>
        <v>1601432.79</v>
      </c>
      <c r="O189" s="11">
        <f>'existing DOR'!O190</f>
        <v>2647266.16</v>
      </c>
      <c r="P189" s="11"/>
      <c r="Q189" s="11">
        <f>'existing comptroller'!Q189</f>
        <v>17083642.32</v>
      </c>
      <c r="R189" s="11"/>
      <c r="S189" s="11"/>
      <c r="T189" s="11"/>
      <c r="U189" s="11"/>
      <c r="V189" s="11"/>
      <c r="W189" s="11"/>
    </row>
    <row r="190" spans="1:23" x14ac:dyDescent="0.25">
      <c r="A190" s="17">
        <v>38930</v>
      </c>
      <c r="B190" s="11"/>
      <c r="C190" s="11"/>
      <c r="D190" s="11"/>
      <c r="E190" s="11"/>
      <c r="F190" s="11">
        <f>'existing comptroller'!F193</f>
        <v>26795618.653360464</v>
      </c>
      <c r="G190" s="11">
        <f>'existing comptroller'!G191</f>
        <v>4325677.3099999996</v>
      </c>
      <c r="H190" s="11">
        <f>'existing DOR'!H191</f>
        <v>8655614.1500000004</v>
      </c>
      <c r="I190" s="11">
        <f>'existing DOR'!I191</f>
        <v>2321778.85</v>
      </c>
      <c r="J190" s="11">
        <f>'existing DOR'!J191</f>
        <v>332187.96999999997</v>
      </c>
      <c r="K190" s="11"/>
      <c r="L190" s="11"/>
      <c r="M190" s="11"/>
      <c r="N190" s="11">
        <f>'existing DOR'!N191</f>
        <v>1340210.3400000001</v>
      </c>
      <c r="O190" s="11">
        <f>'existing DOR'!O191</f>
        <v>3328082.45</v>
      </c>
      <c r="P190" s="11"/>
      <c r="Q190" s="11">
        <f>'existing comptroller'!Q190</f>
        <v>22039608.609999999</v>
      </c>
      <c r="R190" s="11"/>
      <c r="S190" s="11"/>
      <c r="T190" s="11"/>
      <c r="U190" s="11"/>
      <c r="V190" s="11"/>
      <c r="W190" s="11"/>
    </row>
    <row r="191" spans="1:23" x14ac:dyDescent="0.25">
      <c r="A191" s="17">
        <v>38961</v>
      </c>
      <c r="B191" s="11"/>
      <c r="C191" s="11"/>
      <c r="D191" s="11"/>
      <c r="E191" s="11"/>
      <c r="F191" s="11">
        <f>'existing comptroller'!F194</f>
        <v>26998000</v>
      </c>
      <c r="G191" s="11">
        <f>'existing comptroller'!G192</f>
        <v>4064162.64</v>
      </c>
      <c r="H191" s="11">
        <f>'existing DOR'!H192</f>
        <v>7526344.9400000004</v>
      </c>
      <c r="I191" s="11">
        <f>'existing DOR'!I192</f>
        <v>1981872.47</v>
      </c>
      <c r="J191" s="11">
        <f>'existing DOR'!J192</f>
        <v>267288.99</v>
      </c>
      <c r="K191" s="11"/>
      <c r="L191" s="11"/>
      <c r="M191" s="11"/>
      <c r="N191" s="11">
        <f>'existing DOR'!N192</f>
        <v>851332.82</v>
      </c>
      <c r="O191" s="11">
        <f>'existing DOR'!O192</f>
        <v>3180285.91</v>
      </c>
      <c r="P191" s="11"/>
      <c r="Q191" s="11">
        <f>'existing comptroller'!Q191</f>
        <v>17881194.77</v>
      </c>
      <c r="R191" s="11"/>
      <c r="S191" s="11"/>
      <c r="T191" s="11"/>
      <c r="U191" s="11"/>
      <c r="V191" s="11"/>
      <c r="W191" s="11"/>
    </row>
    <row r="192" spans="1:23" x14ac:dyDescent="0.25">
      <c r="A192" s="17">
        <v>38991</v>
      </c>
      <c r="B192" s="11"/>
      <c r="C192" s="11"/>
      <c r="D192" s="11"/>
      <c r="E192" s="11"/>
      <c r="F192" s="11">
        <f>'existing comptroller'!F195</f>
        <v>26166000</v>
      </c>
      <c r="G192" s="11">
        <f>'existing comptroller'!G193</f>
        <v>4031599.95</v>
      </c>
      <c r="H192" s="11">
        <f>'existing DOR'!H193</f>
        <v>4733426.05</v>
      </c>
      <c r="I192" s="11">
        <f>'existing DOR'!I193</f>
        <v>2365277.41</v>
      </c>
      <c r="J192" s="11">
        <f>'existing DOR'!J193</f>
        <v>243249.88999999998</v>
      </c>
      <c r="K192" s="11"/>
      <c r="L192" s="11"/>
      <c r="M192" s="11"/>
      <c r="N192" s="11">
        <f>'existing DOR'!N193</f>
        <v>1485847.52</v>
      </c>
      <c r="O192" s="11">
        <f>'existing DOR'!O193</f>
        <v>3122044.87</v>
      </c>
      <c r="P192" s="11"/>
      <c r="Q192" s="11">
        <f>'existing comptroller'!Q192</f>
        <v>17881838.489999998</v>
      </c>
      <c r="R192" s="11"/>
      <c r="S192" s="11"/>
      <c r="T192" s="11"/>
      <c r="U192" s="11"/>
      <c r="V192" s="11"/>
      <c r="W192" s="11"/>
    </row>
    <row r="193" spans="1:23" x14ac:dyDescent="0.25">
      <c r="A193" s="17">
        <v>39022</v>
      </c>
      <c r="B193" s="11"/>
      <c r="C193" s="11"/>
      <c r="D193" s="11"/>
      <c r="E193" s="11"/>
      <c r="F193" s="11">
        <f>'existing comptroller'!F196</f>
        <v>26493000</v>
      </c>
      <c r="G193" s="11">
        <f>'existing comptroller'!G194</f>
        <v>3573000</v>
      </c>
      <c r="H193" s="11">
        <f>'existing DOR'!H194</f>
        <v>12671404.810000001</v>
      </c>
      <c r="I193" s="11">
        <f>'existing comptroller'!I194</f>
        <v>2483000</v>
      </c>
      <c r="J193" s="11">
        <f>'existing comptroller'!J194</f>
        <v>0</v>
      </c>
      <c r="K193" s="11"/>
      <c r="L193" s="11"/>
      <c r="M193" s="11"/>
      <c r="N193" s="11">
        <f>'existing comptroller'!N194</f>
        <v>1399000</v>
      </c>
      <c r="O193" s="11">
        <f>'existing comptroller'!O194</f>
        <v>1965000</v>
      </c>
      <c r="P193" s="11"/>
      <c r="Q193" s="11">
        <f>'existing comptroller'!Q193</f>
        <v>15364730.119999999</v>
      </c>
      <c r="R193" s="11"/>
      <c r="S193" s="11"/>
      <c r="T193" s="11"/>
      <c r="U193" s="11"/>
      <c r="V193" s="11"/>
      <c r="W193" s="11"/>
    </row>
    <row r="194" spans="1:23" x14ac:dyDescent="0.25">
      <c r="A194" s="17">
        <v>39052</v>
      </c>
      <c r="B194" s="11"/>
      <c r="C194" s="11"/>
      <c r="D194" s="11"/>
      <c r="E194" s="11"/>
      <c r="F194" s="11">
        <f>'existing comptroller'!F197</f>
        <v>34683000</v>
      </c>
      <c r="G194" s="11">
        <f>'existing comptroller'!G195</f>
        <v>3803000</v>
      </c>
      <c r="H194" s="11">
        <f>'existing DOR'!H195</f>
        <v>8688857.9199999999</v>
      </c>
      <c r="I194" s="11">
        <f>'existing comptroller'!I195</f>
        <v>3080000</v>
      </c>
      <c r="J194" s="11">
        <f>'existing comptroller'!J195</f>
        <v>0</v>
      </c>
      <c r="K194" s="11"/>
      <c r="L194" s="11"/>
      <c r="M194" s="11"/>
      <c r="N194" s="11">
        <f>'existing comptroller'!N195</f>
        <v>986000</v>
      </c>
      <c r="O194" s="11">
        <f>'existing comptroller'!O195</f>
        <v>4380000</v>
      </c>
      <c r="P194" s="11"/>
      <c r="Q194" s="11">
        <f>'existing comptroller'!Q194</f>
        <v>14995039.73</v>
      </c>
      <c r="R194" s="11"/>
      <c r="S194" s="11"/>
      <c r="T194" s="11"/>
      <c r="U194" s="11"/>
      <c r="V194" s="11"/>
      <c r="W194" s="11"/>
    </row>
    <row r="195" spans="1:23" x14ac:dyDescent="0.25">
      <c r="A195" s="17">
        <v>39083</v>
      </c>
      <c r="B195" s="11"/>
      <c r="C195" s="11"/>
      <c r="D195" s="11"/>
      <c r="E195" s="11"/>
      <c r="F195" s="11">
        <f>'existing comptroller'!F198</f>
        <v>23122000</v>
      </c>
      <c r="G195" s="11">
        <f>'existing comptroller'!G196</f>
        <v>3624000</v>
      </c>
      <c r="H195" s="11">
        <f>'existing DOR'!H196</f>
        <v>6795004.96</v>
      </c>
      <c r="I195" s="11">
        <f>'existing comptroller'!I196</f>
        <v>1627000</v>
      </c>
      <c r="J195" s="11">
        <f>'existing comptroller'!J196</f>
        <v>0</v>
      </c>
      <c r="K195" s="11"/>
      <c r="L195" s="11"/>
      <c r="M195" s="11"/>
      <c r="N195" s="11">
        <f>'existing comptroller'!N196</f>
        <v>1648000</v>
      </c>
      <c r="O195" s="11">
        <f>'existing comptroller'!O196</f>
        <v>3174000</v>
      </c>
      <c r="P195" s="11"/>
      <c r="Q195" s="11">
        <f>'existing comptroller'!Q195</f>
        <v>14369298.710000001</v>
      </c>
      <c r="R195" s="11"/>
      <c r="S195" s="11"/>
      <c r="T195" s="11"/>
      <c r="U195" s="11"/>
      <c r="V195" s="11"/>
      <c r="W195" s="11"/>
    </row>
    <row r="196" spans="1:23" x14ac:dyDescent="0.25">
      <c r="A196" s="17">
        <v>39114</v>
      </c>
      <c r="B196" s="11"/>
      <c r="C196" s="11"/>
      <c r="D196" s="11"/>
      <c r="E196" s="11"/>
      <c r="F196" s="11">
        <f>'existing comptroller'!F199</f>
        <v>22208000</v>
      </c>
      <c r="G196" s="11">
        <f>'existing comptroller'!G197</f>
        <v>4090000</v>
      </c>
      <c r="H196" s="11">
        <f>'existing DOR'!H197</f>
        <v>10239019.57</v>
      </c>
      <c r="I196" s="11">
        <f>'existing comptroller'!I197</f>
        <v>1772000</v>
      </c>
      <c r="J196" s="11">
        <f>'existing comptroller'!J197</f>
        <v>237000</v>
      </c>
      <c r="K196" s="11"/>
      <c r="L196" s="11"/>
      <c r="M196" s="11"/>
      <c r="N196" s="11">
        <f>'existing comptroller'!N197</f>
        <v>2821000</v>
      </c>
      <c r="O196" s="11">
        <f>'existing comptroller'!O197</f>
        <v>2577000</v>
      </c>
      <c r="P196" s="11"/>
      <c r="Q196" s="11">
        <f>'existing comptroller'!Q196</f>
        <v>12347344.51</v>
      </c>
      <c r="R196" s="11"/>
      <c r="S196" s="11"/>
      <c r="T196" s="11"/>
      <c r="U196" s="11"/>
      <c r="V196" s="11"/>
      <c r="W196" s="11"/>
    </row>
    <row r="197" spans="1:23" x14ac:dyDescent="0.25">
      <c r="A197" s="17">
        <v>39142</v>
      </c>
      <c r="B197" s="11"/>
      <c r="C197" s="11"/>
      <c r="D197" s="11"/>
      <c r="E197" s="11"/>
      <c r="F197" s="11">
        <f>'existing comptroller'!F200</f>
        <v>26250000</v>
      </c>
      <c r="G197" s="11">
        <f>'existing comptroller'!G198</f>
        <v>4640000</v>
      </c>
      <c r="H197" s="11">
        <f>'existing DOR'!H198</f>
        <v>5998184.1600000001</v>
      </c>
      <c r="I197" s="11">
        <f>'existing comptroller'!I198</f>
        <v>2061000</v>
      </c>
      <c r="J197" s="11">
        <f>'existing comptroller'!J198</f>
        <v>266000</v>
      </c>
      <c r="K197" s="11"/>
      <c r="L197" s="11"/>
      <c r="M197" s="11"/>
      <c r="N197" s="11">
        <f>'existing comptroller'!N198</f>
        <v>1980000</v>
      </c>
      <c r="O197" s="11">
        <f>'existing comptroller'!O198</f>
        <v>3739000</v>
      </c>
      <c r="P197" s="11"/>
      <c r="Q197" s="11">
        <f>'existing comptroller'!Q197</f>
        <v>15565472.300000001</v>
      </c>
      <c r="R197" s="11"/>
      <c r="S197" s="11"/>
      <c r="T197" s="11"/>
      <c r="U197" s="11"/>
      <c r="V197" s="11"/>
      <c r="W197" s="11"/>
    </row>
    <row r="198" spans="1:23" x14ac:dyDescent="0.25">
      <c r="A198" s="17">
        <v>39173</v>
      </c>
      <c r="B198" s="11"/>
      <c r="C198" s="11"/>
      <c r="D198" s="11"/>
      <c r="E198" s="11"/>
      <c r="F198" s="11">
        <f>'existing comptroller'!F201</f>
        <v>25218000</v>
      </c>
      <c r="G198" s="11">
        <f>'existing comptroller'!G199</f>
        <v>4312000</v>
      </c>
      <c r="H198" s="11">
        <f>'existing DOR'!H199</f>
        <v>8143722.3899999987</v>
      </c>
      <c r="I198" s="11">
        <f>'existing comptroller'!I199</f>
        <v>2080000</v>
      </c>
      <c r="J198" s="11">
        <f>'existing comptroller'!J199</f>
        <v>215000</v>
      </c>
      <c r="K198" s="11"/>
      <c r="L198" s="11"/>
      <c r="M198" s="11"/>
      <c r="N198" s="11">
        <f>'existing comptroller'!N199</f>
        <v>1774000</v>
      </c>
      <c r="O198" s="11">
        <f>'existing comptroller'!O199</f>
        <v>3393000</v>
      </c>
      <c r="P198" s="11"/>
      <c r="Q198" s="11">
        <f>'existing comptroller'!Q198</f>
        <v>16290542.66</v>
      </c>
      <c r="R198" s="11"/>
      <c r="S198" s="11"/>
      <c r="T198" s="11"/>
      <c r="U198" s="11"/>
      <c r="V198" s="11"/>
      <c r="W198" s="11"/>
    </row>
    <row r="199" spans="1:23" x14ac:dyDescent="0.25">
      <c r="A199" s="17">
        <v>39203</v>
      </c>
      <c r="B199" s="11"/>
      <c r="C199" s="11"/>
      <c r="D199" s="11"/>
      <c r="E199" s="11"/>
      <c r="F199" s="11">
        <f>'existing comptroller'!F202</f>
        <v>27389000</v>
      </c>
      <c r="G199" s="11">
        <f>'existing comptroller'!G200</f>
        <v>4814000</v>
      </c>
      <c r="H199" s="11">
        <f>'existing DOR'!H200</f>
        <v>11458968</v>
      </c>
      <c r="I199" s="11">
        <f>'existing comptroller'!I200</f>
        <v>2318000</v>
      </c>
      <c r="J199" s="11">
        <f>'existing comptroller'!J200</f>
        <v>237000</v>
      </c>
      <c r="K199" s="11"/>
      <c r="L199" s="11"/>
      <c r="M199" s="11"/>
      <c r="N199" s="11">
        <f>'existing comptroller'!N200</f>
        <v>2036000</v>
      </c>
      <c r="O199" s="11">
        <f>'existing comptroller'!O200</f>
        <v>2790000</v>
      </c>
      <c r="P199" s="11"/>
      <c r="Q199" s="11">
        <f>'existing comptroller'!Q199</f>
        <v>17627757.460000001</v>
      </c>
      <c r="R199" s="11"/>
      <c r="S199" s="11"/>
      <c r="T199" s="11"/>
      <c r="U199" s="11"/>
      <c r="V199" s="11"/>
      <c r="W199" s="11"/>
    </row>
    <row r="200" spans="1:23" x14ac:dyDescent="0.25">
      <c r="A200" s="17">
        <v>39234</v>
      </c>
      <c r="B200" s="11"/>
      <c r="C200" s="11"/>
      <c r="D200" s="11"/>
      <c r="E200" s="11"/>
      <c r="F200" s="11">
        <f>'existing comptroller'!F203</f>
        <v>28304000</v>
      </c>
      <c r="G200" s="11">
        <f>'existing comptroller'!G201</f>
        <v>4386000</v>
      </c>
      <c r="H200" s="11">
        <f>'existing DOR'!H201</f>
        <v>4401618.66</v>
      </c>
      <c r="I200" s="11">
        <f>'existing comptroller'!I201</f>
        <v>2816000</v>
      </c>
      <c r="J200" s="11">
        <f>'existing comptroller'!J201</f>
        <v>283000</v>
      </c>
      <c r="K200" s="11"/>
      <c r="L200" s="11"/>
      <c r="M200" s="11"/>
      <c r="N200" s="11">
        <f>'existing comptroller'!N201</f>
        <v>895000</v>
      </c>
      <c r="O200" s="11">
        <f>'existing comptroller'!O201</f>
        <v>2704000</v>
      </c>
      <c r="P200" s="11"/>
      <c r="Q200" s="11">
        <f>'existing comptroller'!Q200</f>
        <v>15101505</v>
      </c>
      <c r="R200" s="11"/>
      <c r="S200" s="11"/>
      <c r="T200" s="11"/>
      <c r="U200" s="11"/>
      <c r="V200" s="11"/>
      <c r="W200" s="11"/>
    </row>
    <row r="201" spans="1:23" x14ac:dyDescent="0.25">
      <c r="A201" s="17">
        <v>39264</v>
      </c>
      <c r="B201" s="11"/>
      <c r="C201" s="11"/>
      <c r="D201" s="11"/>
      <c r="E201" s="11"/>
      <c r="F201" s="11">
        <f>'existing comptroller'!F204</f>
        <v>26416000</v>
      </c>
      <c r="G201" s="11">
        <f>'existing comptroller'!G202</f>
        <v>4564000</v>
      </c>
      <c r="H201" s="11">
        <f>'existing DOR'!H202</f>
        <v>11702512.4</v>
      </c>
      <c r="I201" s="11">
        <f>'existing comptroller'!I202</f>
        <v>1861000</v>
      </c>
      <c r="J201" s="11">
        <f>'existing comptroller'!J202</f>
        <v>304000</v>
      </c>
      <c r="K201" s="11"/>
      <c r="L201" s="11"/>
      <c r="M201" s="11"/>
      <c r="N201" s="11">
        <f>'existing comptroller'!N202</f>
        <v>1434000</v>
      </c>
      <c r="O201" s="11">
        <f>'existing comptroller'!O202</f>
        <v>3843000</v>
      </c>
      <c r="P201" s="11"/>
      <c r="Q201" s="11">
        <f>'existing comptroller'!Q201</f>
        <v>17193868</v>
      </c>
      <c r="R201" s="11"/>
      <c r="S201" s="11"/>
      <c r="T201" s="11"/>
      <c r="U201" s="11"/>
      <c r="V201" s="11"/>
      <c r="W201" s="11"/>
    </row>
    <row r="202" spans="1:23" x14ac:dyDescent="0.25">
      <c r="A202" s="17">
        <v>39295</v>
      </c>
      <c r="B202" s="11"/>
      <c r="C202" s="11"/>
      <c r="D202" s="11"/>
      <c r="E202" s="11"/>
      <c r="F202" s="11">
        <f>'existing comptroller'!F205</f>
        <v>26969390</v>
      </c>
      <c r="G202" s="11">
        <f>'existing comptroller'!G203</f>
        <v>4312000</v>
      </c>
      <c r="H202" s="11">
        <f>'existing DOR'!H203</f>
        <v>4778523.45</v>
      </c>
      <c r="I202" s="11">
        <f>'existing comptroller'!I203</f>
        <v>2464000</v>
      </c>
      <c r="J202" s="11">
        <f>'existing comptroller'!J203</f>
        <v>327000</v>
      </c>
      <c r="K202" s="11"/>
      <c r="L202" s="11"/>
      <c r="M202" s="11"/>
      <c r="N202" s="11">
        <f>'existing comptroller'!N203</f>
        <v>2057999.9999999998</v>
      </c>
      <c r="O202" s="11">
        <f>'existing comptroller'!O203</f>
        <v>3307000</v>
      </c>
      <c r="P202" s="11"/>
      <c r="Q202" s="11">
        <f>'existing comptroller'!Q202</f>
        <v>18683517.760000002</v>
      </c>
      <c r="R202" s="11"/>
      <c r="S202" s="11"/>
      <c r="T202" s="11"/>
      <c r="U202" s="11"/>
      <c r="V202" s="11"/>
      <c r="W202" s="11"/>
    </row>
    <row r="203" spans="1:23" x14ac:dyDescent="0.25">
      <c r="A203" s="17">
        <v>39326</v>
      </c>
      <c r="B203" s="11"/>
      <c r="C203" s="11"/>
      <c r="D203" s="11"/>
      <c r="E203" s="11"/>
      <c r="F203" s="11">
        <f>'existing comptroller'!F206</f>
        <v>27163000</v>
      </c>
      <c r="G203" s="11">
        <f>'existing comptroller'!G204</f>
        <v>4059000</v>
      </c>
      <c r="H203" s="11">
        <f>'existing DOR'!H204</f>
        <v>10512476.52</v>
      </c>
      <c r="I203" s="11">
        <f>'existing comptroller'!I204</f>
        <v>2005999.9999999998</v>
      </c>
      <c r="J203" s="11">
        <f>'existing comptroller'!J204</f>
        <v>316000</v>
      </c>
      <c r="K203" s="11"/>
      <c r="L203" s="11"/>
      <c r="M203" s="11"/>
      <c r="N203" s="11">
        <f>'existing comptroller'!N204</f>
        <v>1298000</v>
      </c>
      <c r="O203" s="11">
        <f>'existing comptroller'!O204</f>
        <v>3566000</v>
      </c>
      <c r="P203" s="11"/>
      <c r="Q203" s="11">
        <f>'existing comptroller'!Q203</f>
        <v>12257566.449999999</v>
      </c>
      <c r="R203" s="11"/>
      <c r="S203" s="11"/>
      <c r="T203" s="11"/>
      <c r="U203" s="11"/>
      <c r="V203" s="11"/>
      <c r="W203" s="11"/>
    </row>
    <row r="204" spans="1:23" x14ac:dyDescent="0.25">
      <c r="A204" s="17">
        <v>39356</v>
      </c>
      <c r="B204" s="11"/>
      <c r="C204" s="11"/>
      <c r="D204" s="11"/>
      <c r="E204" s="11"/>
      <c r="F204" s="11">
        <f>'existing comptroller'!F207</f>
        <v>26701000</v>
      </c>
      <c r="G204" s="11">
        <f>'existing comptroller'!G205</f>
        <v>4273339</v>
      </c>
      <c r="H204" s="11">
        <f>'existing DOR'!H205</f>
        <v>9388928.4800000004</v>
      </c>
      <c r="I204" s="11">
        <f>'existing comptroller'!I205</f>
        <v>2368312</v>
      </c>
      <c r="J204" s="11">
        <f>'existing comptroller'!J205</f>
        <v>292000</v>
      </c>
      <c r="K204" s="11"/>
      <c r="L204" s="11"/>
      <c r="M204" s="11"/>
      <c r="N204" s="11">
        <f>'existing comptroller'!N205</f>
        <v>1956943</v>
      </c>
      <c r="O204" s="11">
        <f>'existing comptroller'!O205</f>
        <v>3308438</v>
      </c>
      <c r="P204" s="11"/>
      <c r="Q204" s="11">
        <f>'existing comptroller'!Q204</f>
        <v>17738174</v>
      </c>
      <c r="R204" s="11"/>
      <c r="S204" s="11"/>
      <c r="T204" s="11"/>
      <c r="U204" s="11"/>
      <c r="V204" s="11"/>
      <c r="W204" s="11"/>
    </row>
    <row r="205" spans="1:23" x14ac:dyDescent="0.25">
      <c r="A205" s="17">
        <v>39387</v>
      </c>
      <c r="B205" s="11"/>
      <c r="C205" s="11"/>
      <c r="D205" s="11"/>
      <c r="E205" s="11"/>
      <c r="F205" s="11">
        <f>'existing comptroller'!F208</f>
        <v>27490000</v>
      </c>
      <c r="G205" s="11">
        <f ca="1">IF(SUMIF('no audits'!$A:$A,EOMONTH($A205,0)+(OFFSET(information!$A$1,1,MATCH(G$1,'no audits'!$1:$1,0)-1)),OFFSET('no audits'!$A:$A,,MATCH(G$1,'no audits'!$1:$1,0)-1))&gt;0,SUMIF('no audits'!$A:$A,EOMONTH($A205,0)+(OFFSET(information!$A$1,1,MATCH(G$1,'no audits'!$1:$1,0)-1)),OFFSET('no audits'!$A:$A,,MATCH(G$1,'no audits'!$1:$1,0)-1)),SUMIF(EBS!$A:$A,EOMONTH($A205,0)+(OFFSET(information!$A$1,1,MATCH(G$1,'no audits'!$1:$1,0)-1)),OFFSET(EBS!$A:$A,,MATCH(G$1,EBS!$1:$1,0)-1)))</f>
        <v>3754684.68</v>
      </c>
      <c r="H205" s="11">
        <f>'existing DOR'!H206</f>
        <v>8540675.6300000008</v>
      </c>
      <c r="I205" s="11">
        <f ca="1">IF(SUMIF('no audits'!$A:$A,EOMONTH($A205,0)+(OFFSET(information!$A$1,1,MATCH(I$1,'no audits'!$1:$1,0)-1)),OFFSET('no audits'!$A:$A,,MATCH(I$1,'no audits'!$1:$1,0)-1))&gt;0,SUMIF('no audits'!$A:$A,EOMONTH($A205,0)+(OFFSET(information!$A$1,1,MATCH(I$1,'no audits'!$1:$1,0)-1)),OFFSET('no audits'!$A:$A,,MATCH(I$1,'no audits'!$1:$1,0)-1)),SUMIF(EBS!$A:$A,EOMONTH($A205,0)+(OFFSET(information!$A$1,1,MATCH(I$1,'no audits'!$1:$1,0)-1)),OFFSET(EBS!$A:$A,,MATCH(I$1,EBS!$1:$1,0)-1)))</f>
        <v>2429719.7000000002</v>
      </c>
      <c r="J205" s="11">
        <f ca="1">IF(SUMIF('no audits'!$A:$A,EOMONTH($A205,0)+(OFFSET(information!$A$1,1,MATCH(J$1,'no audits'!$1:$1,0)-1)),OFFSET('no audits'!$A:$A,,MATCH(J$1,'no audits'!$1:$1,0)-1))&gt;0,SUMIF('no audits'!$A:$A,EOMONTH($A205,0)+(OFFSET(information!$A$1,1,MATCH(J$1,'no audits'!$1:$1,0)-1)),OFFSET('no audits'!$A:$A,,MATCH(J$1,'no audits'!$1:$1,0)-1)),SUMIF(EBS!$A:$A,EOMONTH($A205,0)+(OFFSET(information!$A$1,1,MATCH(J$1,'no audits'!$1:$1,0)-1)),OFFSET(EBS!$A:$A,,MATCH(J$1,EBS!$1:$1,0)-1)))</f>
        <v>217532.44</v>
      </c>
      <c r="K205" s="11">
        <f ca="1">IF(SUMIF('no audits'!$A:$A,EOMONTH($A205,0)+(OFFSET(information!$A$1,1,MATCH(K$1,'no audits'!$1:$1,0)-1)),OFFSET('no audits'!$A:$A,,MATCH(K$1,'no audits'!$1:$1,0)-1))&gt;0,SUMIF('no audits'!$A:$A,EOMONTH($A205,0)+(OFFSET(information!$A$1,1,MATCH(K$1,'no audits'!$1:$1,0)-1)),OFFSET('no audits'!$A:$A,,MATCH(K$1,'no audits'!$1:$1,0)-1)),SUMIF(EBS!$A:$A,EOMONTH($A205,0)+(OFFSET(information!$A$1,1,MATCH(K$1,'no audits'!$1:$1,0)-1)),OFFSET(EBS!$A:$A,,MATCH(K$1,EBS!$1:$1,0)-1)))</f>
        <v>35155</v>
      </c>
      <c r="L205" s="11"/>
      <c r="M205" s="11"/>
      <c r="N205" s="11">
        <f ca="1">IF(SUMIF('no audits'!$A:$A,EOMONTH($A205,0)+(OFFSET(information!$A$1,1,MATCH(N$1,'no audits'!$1:$1,0)-1)),OFFSET('no audits'!$A:$A,,MATCH(N$1,'no audits'!$1:$1,0)-1))&gt;0,SUMIF('no audits'!$A:$A,EOMONTH($A205,0)+(OFFSET(information!$A$1,1,MATCH(N$1,'no audits'!$1:$1,0)-1)),OFFSET('no audits'!$A:$A,,MATCH(N$1,'no audits'!$1:$1,0)-1)),SUMIF(EBS!$A:$A,EOMONTH($A205,0)+(OFFSET(information!$A$1,1,MATCH(N$1,'no audits'!$1:$1,0)-1)),OFFSET(EBS!$A:$A,,MATCH(N$1,EBS!$1:$1,0)-1)))</f>
        <v>1419306.8</v>
      </c>
      <c r="O205" s="11">
        <f ca="1">IF(SUMIF('no audits'!$A:$A,EOMONTH($A205,0)+(OFFSET(information!$A$1,1,MATCH(O$1,'no audits'!$1:$1,0)-1)),OFFSET('no audits'!$A:$A,,MATCH(O$1,'no audits'!$1:$1,0)-1))&gt;0,SUMIF('no audits'!$A:$A,EOMONTH($A205,0)+(OFFSET(information!$A$1,1,MATCH(O$1,'no audits'!$1:$1,0)-1)),OFFSET('no audits'!$A:$A,,MATCH(O$1,'no audits'!$1:$1,0)-1)),SUMIF(EBS!$A:$A,EOMONTH($A205,0)+(OFFSET(information!$A$1,1,MATCH(O$1,'no audits'!$1:$1,0)-1)),OFFSET(EBS!$A:$A,,MATCH(O$1,EBS!$1:$1,0)-1)))</f>
        <v>3418719.68</v>
      </c>
      <c r="P205" s="11"/>
      <c r="Q205" s="11">
        <f>'existing comptroller'!Q205</f>
        <v>14166184.880000001</v>
      </c>
      <c r="R205" s="11"/>
      <c r="S205" s="11"/>
      <c r="T205" s="11"/>
      <c r="U205" s="11"/>
      <c r="V205" s="11"/>
      <c r="W205" s="11"/>
    </row>
    <row r="206" spans="1:23" x14ac:dyDescent="0.25">
      <c r="A206" s="17">
        <v>39417</v>
      </c>
      <c r="B206" s="11"/>
      <c r="C206" s="11"/>
      <c r="D206" s="11"/>
      <c r="E206" s="11"/>
      <c r="F206" s="11">
        <f>'existing comptroller'!F209</f>
        <v>32512000</v>
      </c>
      <c r="G206" s="11">
        <f ca="1">IF(SUMIF('no audits'!$A:$A,EOMONTH($A206,0)+(OFFSET(information!$A$1,1,MATCH(G$1,'no audits'!$1:$1,0)-1)),OFFSET('no audits'!$A:$A,,MATCH(G$1,'no audits'!$1:$1,0)-1))&gt;0,SUMIF('no audits'!$A:$A,EOMONTH($A206,0)+(OFFSET(information!$A$1,1,MATCH(G$1,'no audits'!$1:$1,0)-1)),OFFSET('no audits'!$A:$A,,MATCH(G$1,'no audits'!$1:$1,0)-1)),SUMIF(EBS!$A:$A,EOMONTH($A206,0)+(OFFSET(information!$A$1,1,MATCH(G$1,'no audits'!$1:$1,0)-1)),OFFSET(EBS!$A:$A,,MATCH(G$1,EBS!$1:$1,0)-1)))</f>
        <v>3501463.27</v>
      </c>
      <c r="H206" s="11">
        <f>'existing DOR'!H207</f>
        <v>8179926.3200000003</v>
      </c>
      <c r="I206" s="11">
        <f ca="1">IF(SUMIF('no audits'!$A:$A,EOMONTH($A206,0)+(OFFSET(information!$A$1,1,MATCH(I$1,'no audits'!$1:$1,0)-1)),OFFSET('no audits'!$A:$A,,MATCH(I$1,'no audits'!$1:$1,0)-1))&gt;0,SUMIF('no audits'!$A:$A,EOMONTH($A206,0)+(OFFSET(information!$A$1,1,MATCH(I$1,'no audits'!$1:$1,0)-1)),OFFSET('no audits'!$A:$A,,MATCH(I$1,'no audits'!$1:$1,0)-1)),SUMIF(EBS!$A:$A,EOMONTH($A206,0)+(OFFSET(information!$A$1,1,MATCH(I$1,'no audits'!$1:$1,0)-1)),OFFSET(EBS!$A:$A,,MATCH(I$1,EBS!$1:$1,0)-1)))</f>
        <v>3280469.85</v>
      </c>
      <c r="J206" s="11">
        <f ca="1">IF(SUMIF('no audits'!$A:$A,EOMONTH($A206,0)+(OFFSET(information!$A$1,1,MATCH(J$1,'no audits'!$1:$1,0)-1)),OFFSET('no audits'!$A:$A,,MATCH(J$1,'no audits'!$1:$1,0)-1))&gt;0,SUMIF('no audits'!$A:$A,EOMONTH($A206,0)+(OFFSET(information!$A$1,1,MATCH(J$1,'no audits'!$1:$1,0)-1)),OFFSET('no audits'!$A:$A,,MATCH(J$1,'no audits'!$1:$1,0)-1)),SUMIF(EBS!$A:$A,EOMONTH($A206,0)+(OFFSET(information!$A$1,1,MATCH(J$1,'no audits'!$1:$1,0)-1)),OFFSET(EBS!$A:$A,,MATCH(J$1,EBS!$1:$1,0)-1)))</f>
        <v>245108.03</v>
      </c>
      <c r="K206" s="11">
        <f ca="1">IF(SUMIF('no audits'!$A:$A,EOMONTH($A206,0)+(OFFSET(information!$A$1,1,MATCH(K$1,'no audits'!$1:$1,0)-1)),OFFSET('no audits'!$A:$A,,MATCH(K$1,'no audits'!$1:$1,0)-1))&gt;0,SUMIF('no audits'!$A:$A,EOMONTH($A206,0)+(OFFSET(information!$A$1,1,MATCH(K$1,'no audits'!$1:$1,0)-1)),OFFSET('no audits'!$A:$A,,MATCH(K$1,'no audits'!$1:$1,0)-1)),SUMIF(EBS!$A:$A,EOMONTH($A206,0)+(OFFSET(information!$A$1,1,MATCH(K$1,'no audits'!$1:$1,0)-1)),OFFSET(EBS!$A:$A,,MATCH(K$1,EBS!$1:$1,0)-1)))</f>
        <v>15520</v>
      </c>
      <c r="L206" s="11"/>
      <c r="M206" s="11"/>
      <c r="N206" s="11">
        <f ca="1">IF(SUMIF('no audits'!$A:$A,EOMONTH($A206,0)+(OFFSET(information!$A$1,1,MATCH(N$1,'no audits'!$1:$1,0)-1)),OFFSET('no audits'!$A:$A,,MATCH(N$1,'no audits'!$1:$1,0)-1))&gt;0,SUMIF('no audits'!$A:$A,EOMONTH($A206,0)+(OFFSET(information!$A$1,1,MATCH(N$1,'no audits'!$1:$1,0)-1)),OFFSET('no audits'!$A:$A,,MATCH(N$1,'no audits'!$1:$1,0)-1)),SUMIF(EBS!$A:$A,EOMONTH($A206,0)+(OFFSET(information!$A$1,1,MATCH(N$1,'no audits'!$1:$1,0)-1)),OFFSET(EBS!$A:$A,,MATCH(N$1,EBS!$1:$1,0)-1)))</f>
        <v>799277.97</v>
      </c>
      <c r="O206" s="11">
        <f ca="1">IF(SUMIF('no audits'!$A:$A,EOMONTH($A206,0)+(OFFSET(information!$A$1,1,MATCH(O$1,'no audits'!$1:$1,0)-1)),OFFSET('no audits'!$A:$A,,MATCH(O$1,'no audits'!$1:$1,0)-1))&gt;0,SUMIF('no audits'!$A:$A,EOMONTH($A206,0)+(OFFSET(information!$A$1,1,MATCH(O$1,'no audits'!$1:$1,0)-1)),OFFSET('no audits'!$A:$A,,MATCH(O$1,'no audits'!$1:$1,0)-1)),SUMIF(EBS!$A:$A,EOMONTH($A206,0)+(OFFSET(information!$A$1,1,MATCH(O$1,'no audits'!$1:$1,0)-1)),OFFSET(EBS!$A:$A,,MATCH(O$1,EBS!$1:$1,0)-1)))</f>
        <v>2899790.05</v>
      </c>
      <c r="P206" s="11"/>
      <c r="Q206" s="11">
        <f>'existing comptroller'!Q206</f>
        <v>13378000</v>
      </c>
      <c r="R206" s="11"/>
      <c r="S206" s="11"/>
      <c r="T206" s="11"/>
      <c r="U206" s="11"/>
      <c r="V206" s="11"/>
      <c r="W206" s="11"/>
    </row>
    <row r="207" spans="1:23" x14ac:dyDescent="0.25">
      <c r="A207" s="17">
        <v>39448</v>
      </c>
      <c r="B207" s="11"/>
      <c r="C207" s="11"/>
      <c r="D207" s="11"/>
      <c r="E207" s="11"/>
      <c r="F207" s="11">
        <f>'existing comptroller'!F210</f>
        <v>23442000</v>
      </c>
      <c r="G207" s="11">
        <f ca="1">IF(SUMIF('no audits'!$A:$A,EOMONTH($A207,0)+(OFFSET(information!$A$1,1,MATCH(G$1,'no audits'!$1:$1,0)-1)),OFFSET('no audits'!$A:$A,,MATCH(G$1,'no audits'!$1:$1,0)-1))&gt;0,SUMIF('no audits'!$A:$A,EOMONTH($A207,0)+(OFFSET(information!$A$1,1,MATCH(G$1,'no audits'!$1:$1,0)-1)),OFFSET('no audits'!$A:$A,,MATCH(G$1,'no audits'!$1:$1,0)-1)),SUMIF(EBS!$A:$A,EOMONTH($A207,0)+(OFFSET(information!$A$1,1,MATCH(G$1,'no audits'!$1:$1,0)-1)),OFFSET(EBS!$A:$A,,MATCH(G$1,EBS!$1:$1,0)-1)))</f>
        <v>3044255.49</v>
      </c>
      <c r="H207" s="11">
        <f>'existing DOR'!H208</f>
        <v>8328371.4000000004</v>
      </c>
      <c r="I207" s="11">
        <f ca="1">IF(SUMIF('no audits'!$A:$A,EOMONTH($A207,0)+(OFFSET(information!$A$1,1,MATCH(I$1,'no audits'!$1:$1,0)-1)),OFFSET('no audits'!$A:$A,,MATCH(I$1,'no audits'!$1:$1,0)-1))&gt;0,SUMIF('no audits'!$A:$A,EOMONTH($A207,0)+(OFFSET(information!$A$1,1,MATCH(I$1,'no audits'!$1:$1,0)-1)),OFFSET('no audits'!$A:$A,,MATCH(I$1,'no audits'!$1:$1,0)-1)),SUMIF(EBS!$A:$A,EOMONTH($A207,0)+(OFFSET(information!$A$1,1,MATCH(I$1,'no audits'!$1:$1,0)-1)),OFFSET(EBS!$A:$A,,MATCH(I$1,EBS!$1:$1,0)-1)))</f>
        <v>1524076.44</v>
      </c>
      <c r="J207" s="11">
        <f ca="1">IF(SUMIF('no audits'!$A:$A,EOMONTH($A207,0)+(OFFSET(information!$A$1,1,MATCH(J$1,'no audits'!$1:$1,0)-1)),OFFSET('no audits'!$A:$A,,MATCH(J$1,'no audits'!$1:$1,0)-1))&gt;0,SUMIF('no audits'!$A:$A,EOMONTH($A207,0)+(OFFSET(information!$A$1,1,MATCH(J$1,'no audits'!$1:$1,0)-1)),OFFSET('no audits'!$A:$A,,MATCH(J$1,'no audits'!$1:$1,0)-1)),SUMIF(EBS!$A:$A,EOMONTH($A207,0)+(OFFSET(information!$A$1,1,MATCH(J$1,'no audits'!$1:$1,0)-1)),OFFSET(EBS!$A:$A,,MATCH(J$1,EBS!$1:$1,0)-1)))</f>
        <v>178864.05</v>
      </c>
      <c r="K207" s="11">
        <f ca="1">IF(SUMIF('no audits'!$A:$A,EOMONTH($A207,0)+(OFFSET(information!$A$1,1,MATCH(K$1,'no audits'!$1:$1,0)-1)),OFFSET('no audits'!$A:$A,,MATCH(K$1,'no audits'!$1:$1,0)-1))&gt;0,SUMIF('no audits'!$A:$A,EOMONTH($A207,0)+(OFFSET(information!$A$1,1,MATCH(K$1,'no audits'!$1:$1,0)-1)),OFFSET('no audits'!$A:$A,,MATCH(K$1,'no audits'!$1:$1,0)-1)),SUMIF(EBS!$A:$A,EOMONTH($A207,0)+(OFFSET(information!$A$1,1,MATCH(K$1,'no audits'!$1:$1,0)-1)),OFFSET(EBS!$A:$A,,MATCH(K$1,EBS!$1:$1,0)-1)))</f>
        <v>39995</v>
      </c>
      <c r="L207" s="11"/>
      <c r="M207" s="11"/>
      <c r="N207" s="11">
        <f ca="1">IF(SUMIF('no audits'!$A:$A,EOMONTH($A207,0)+(OFFSET(information!$A$1,1,MATCH(N$1,'no audits'!$1:$1,0)-1)),OFFSET('no audits'!$A:$A,,MATCH(N$1,'no audits'!$1:$1,0)-1))&gt;0,SUMIF('no audits'!$A:$A,EOMONTH($A207,0)+(OFFSET(information!$A$1,1,MATCH(N$1,'no audits'!$1:$1,0)-1)),OFFSET('no audits'!$A:$A,,MATCH(N$1,'no audits'!$1:$1,0)-1)),SUMIF(EBS!$A:$A,EOMONTH($A207,0)+(OFFSET(information!$A$1,1,MATCH(N$1,'no audits'!$1:$1,0)-1)),OFFSET(EBS!$A:$A,,MATCH(N$1,EBS!$1:$1,0)-1)))</f>
        <v>1367661.91</v>
      </c>
      <c r="O207" s="11">
        <f ca="1">IF(SUMIF('no audits'!$A:$A,EOMONTH($A207,0)+(OFFSET(information!$A$1,1,MATCH(O$1,'no audits'!$1:$1,0)-1)),OFFSET('no audits'!$A:$A,,MATCH(O$1,'no audits'!$1:$1,0)-1))&gt;0,SUMIF('no audits'!$A:$A,EOMONTH($A207,0)+(OFFSET(information!$A$1,1,MATCH(O$1,'no audits'!$1:$1,0)-1)),OFFSET('no audits'!$A:$A,,MATCH(O$1,'no audits'!$1:$1,0)-1)),SUMIF(EBS!$A:$A,EOMONTH($A207,0)+(OFFSET(information!$A$1,1,MATCH(O$1,'no audits'!$1:$1,0)-1)),OFFSET(EBS!$A:$A,,MATCH(O$1,EBS!$1:$1,0)-1)))</f>
        <v>3173883.93</v>
      </c>
      <c r="P207" s="11"/>
      <c r="Q207" s="11">
        <f ca="1">IF(SUMIF('no audits'!$A:$A,$A207,OFFSET('no audits'!$A:$A,,MATCH(Q$1,'no audits'!$1:$1,0)-1))&gt;0,SUMIF('no audits'!$A:$A,$A207,OFFSET('no audits'!$A:$A,,MATCH(Q$1,'no audits'!$1:$1,0)-1)),SUMIF(EBS!$A:$A,$A207,OFFSET(EBS!$A:$A,,MATCH(Q$1,EBS!$1:$1,0)-1)))</f>
        <v>12157326.65</v>
      </c>
      <c r="R207" s="11"/>
      <c r="S207" s="11"/>
      <c r="T207" s="11"/>
      <c r="U207" s="11"/>
      <c r="V207" s="11"/>
      <c r="W207" s="11"/>
    </row>
    <row r="208" spans="1:23" x14ac:dyDescent="0.25">
      <c r="A208" s="17">
        <v>39479</v>
      </c>
      <c r="B208" s="11"/>
      <c r="C208" s="11"/>
      <c r="D208" s="11"/>
      <c r="E208" s="11"/>
      <c r="F208" s="11">
        <f>'existing comptroller'!F211</f>
        <v>22292000</v>
      </c>
      <c r="G208" s="11">
        <f ca="1">IF(SUMIF('no audits'!$A:$A,EOMONTH($A208,0)+(OFFSET(information!$A$1,1,MATCH(G$1,'no audits'!$1:$1,0)-1)),OFFSET('no audits'!$A:$A,,MATCH(G$1,'no audits'!$1:$1,0)-1))&gt;0,SUMIF('no audits'!$A:$A,EOMONTH($A208,0)+(OFFSET(information!$A$1,1,MATCH(G$1,'no audits'!$1:$1,0)-1)),OFFSET('no audits'!$A:$A,,MATCH(G$1,'no audits'!$1:$1,0)-1)),SUMIF(EBS!$A:$A,EOMONTH($A208,0)+(OFFSET(information!$A$1,1,MATCH(G$1,'no audits'!$1:$1,0)-1)),OFFSET(EBS!$A:$A,,MATCH(G$1,EBS!$1:$1,0)-1)))</f>
        <v>3385426.94</v>
      </c>
      <c r="H208" s="11">
        <f>'existing DOR'!H209</f>
        <v>7960635.2199999997</v>
      </c>
      <c r="I208" s="11">
        <f ca="1">IF(SUMIF('no audits'!$A:$A,EOMONTH($A208,0)+(OFFSET(information!$A$1,1,MATCH(I$1,'no audits'!$1:$1,0)-1)),OFFSET('no audits'!$A:$A,,MATCH(I$1,'no audits'!$1:$1,0)-1))&gt;0,SUMIF('no audits'!$A:$A,EOMONTH($A208,0)+(OFFSET(information!$A$1,1,MATCH(I$1,'no audits'!$1:$1,0)-1)),OFFSET('no audits'!$A:$A,,MATCH(I$1,'no audits'!$1:$1,0)-1)),SUMIF(EBS!$A:$A,EOMONTH($A208,0)+(OFFSET(information!$A$1,1,MATCH(I$1,'no audits'!$1:$1,0)-1)),OFFSET(EBS!$A:$A,,MATCH(I$1,EBS!$1:$1,0)-1)))</f>
        <v>1715513.89</v>
      </c>
      <c r="J208" s="11">
        <f ca="1">IF(SUMIF('no audits'!$A:$A,EOMONTH($A208,0)+(OFFSET(information!$A$1,1,MATCH(J$1,'no audits'!$1:$1,0)-1)),OFFSET('no audits'!$A:$A,,MATCH(J$1,'no audits'!$1:$1,0)-1))&gt;0,SUMIF('no audits'!$A:$A,EOMONTH($A208,0)+(OFFSET(information!$A$1,1,MATCH(J$1,'no audits'!$1:$1,0)-1)),OFFSET('no audits'!$A:$A,,MATCH(J$1,'no audits'!$1:$1,0)-1)),SUMIF(EBS!$A:$A,EOMONTH($A208,0)+(OFFSET(information!$A$1,1,MATCH(J$1,'no audits'!$1:$1,0)-1)),OFFSET(EBS!$A:$A,,MATCH(J$1,EBS!$1:$1,0)-1)))</f>
        <v>209325.72</v>
      </c>
      <c r="K208" s="11">
        <f ca="1">IF(SUMIF('no audits'!$A:$A,EOMONTH($A208,0)+(OFFSET(information!$A$1,1,MATCH(K$1,'no audits'!$1:$1,0)-1)),OFFSET('no audits'!$A:$A,,MATCH(K$1,'no audits'!$1:$1,0)-1))&gt;0,SUMIF('no audits'!$A:$A,EOMONTH($A208,0)+(OFFSET(information!$A$1,1,MATCH(K$1,'no audits'!$1:$1,0)-1)),OFFSET('no audits'!$A:$A,,MATCH(K$1,'no audits'!$1:$1,0)-1)),SUMIF(EBS!$A:$A,EOMONTH($A208,0)+(OFFSET(information!$A$1,1,MATCH(K$1,'no audits'!$1:$1,0)-1)),OFFSET(EBS!$A:$A,,MATCH(K$1,EBS!$1:$1,0)-1)))</f>
        <v>20607.5</v>
      </c>
      <c r="L208" s="11"/>
      <c r="M208" s="11"/>
      <c r="N208" s="11">
        <f ca="1">IF(SUMIF('no audits'!$A:$A,EOMONTH($A208,0)+(OFFSET(information!$A$1,1,MATCH(N$1,'no audits'!$1:$1,0)-1)),OFFSET('no audits'!$A:$A,,MATCH(N$1,'no audits'!$1:$1,0)-1))&gt;0,SUMIF('no audits'!$A:$A,EOMONTH($A208,0)+(OFFSET(information!$A$1,1,MATCH(N$1,'no audits'!$1:$1,0)-1)),OFFSET('no audits'!$A:$A,,MATCH(N$1,'no audits'!$1:$1,0)-1)),SUMIF(EBS!$A:$A,EOMONTH($A208,0)+(OFFSET(information!$A$1,1,MATCH(N$1,'no audits'!$1:$1,0)-1)),OFFSET(EBS!$A:$A,,MATCH(N$1,EBS!$1:$1,0)-1)))</f>
        <v>2825929.62</v>
      </c>
      <c r="O208" s="11">
        <f ca="1">IF(SUMIF('no audits'!$A:$A,EOMONTH($A208,0)+(OFFSET(information!$A$1,1,MATCH(O$1,'no audits'!$1:$1,0)-1)),OFFSET('no audits'!$A:$A,,MATCH(O$1,'no audits'!$1:$1,0)-1))&gt;0,SUMIF('no audits'!$A:$A,EOMONTH($A208,0)+(OFFSET(information!$A$1,1,MATCH(O$1,'no audits'!$1:$1,0)-1)),OFFSET('no audits'!$A:$A,,MATCH(O$1,'no audits'!$1:$1,0)-1)),SUMIF(EBS!$A:$A,EOMONTH($A208,0)+(OFFSET(information!$A$1,1,MATCH(O$1,'no audits'!$1:$1,0)-1)),OFFSET(EBS!$A:$A,,MATCH(O$1,EBS!$1:$1,0)-1)))</f>
        <v>3109675.14</v>
      </c>
      <c r="P208" s="11"/>
      <c r="Q208" s="11">
        <f ca="1">IF(SUMIF('no audits'!$A:$A,$A208,OFFSET('no audits'!$A:$A,,MATCH(Q$1,'no audits'!$1:$1,0)-1))&gt;0,SUMIF('no audits'!$A:$A,$A208,OFFSET('no audits'!$A:$A,,MATCH(Q$1,'no audits'!$1:$1,0)-1)),SUMIF(EBS!$A:$A,$A208,OFFSET(EBS!$A:$A,,MATCH(Q$1,EBS!$1:$1,0)-1)))</f>
        <v>13800148.449999999</v>
      </c>
      <c r="R208" s="11"/>
      <c r="S208" s="11"/>
      <c r="T208" s="11"/>
      <c r="U208" s="11"/>
      <c r="V208" s="11"/>
      <c r="W208" s="11"/>
    </row>
    <row r="209" spans="1:23" x14ac:dyDescent="0.25">
      <c r="A209" s="17">
        <v>39508</v>
      </c>
      <c r="B209" s="11"/>
      <c r="C209" s="11"/>
      <c r="D209" s="11"/>
      <c r="E209" s="11"/>
      <c r="F209" s="11">
        <f>'existing comptroller'!F212</f>
        <v>25051000</v>
      </c>
      <c r="G209" s="11">
        <f ca="1">IF(SUMIF('no audits'!$A:$A,EOMONTH($A209,0)+(OFFSET(information!$A$1,1,MATCH(G$1,'no audits'!$1:$1,0)-1)),OFFSET('no audits'!$A:$A,,MATCH(G$1,'no audits'!$1:$1,0)-1))&gt;0,SUMIF('no audits'!$A:$A,EOMONTH($A209,0)+(OFFSET(information!$A$1,1,MATCH(G$1,'no audits'!$1:$1,0)-1)),OFFSET('no audits'!$A:$A,,MATCH(G$1,'no audits'!$1:$1,0)-1)),SUMIF(EBS!$A:$A,EOMONTH($A209,0)+(OFFSET(information!$A$1,1,MATCH(G$1,'no audits'!$1:$1,0)-1)),OFFSET(EBS!$A:$A,,MATCH(G$1,EBS!$1:$1,0)-1)))</f>
        <v>4287977.8899999997</v>
      </c>
      <c r="H209" s="11">
        <f>'existing DOR'!H210</f>
        <v>7907815.5</v>
      </c>
      <c r="I209" s="11">
        <f ca="1">IF(SUMIF('no audits'!$A:$A,EOMONTH($A209,0)+(OFFSET(information!$A$1,1,MATCH(I$1,'no audits'!$1:$1,0)-1)),OFFSET('no audits'!$A:$A,,MATCH(I$1,'no audits'!$1:$1,0)-1))&gt;0,SUMIF('no audits'!$A:$A,EOMONTH($A209,0)+(OFFSET(information!$A$1,1,MATCH(I$1,'no audits'!$1:$1,0)-1)),OFFSET('no audits'!$A:$A,,MATCH(I$1,'no audits'!$1:$1,0)-1)),SUMIF(EBS!$A:$A,EOMONTH($A209,0)+(OFFSET(information!$A$1,1,MATCH(I$1,'no audits'!$1:$1,0)-1)),OFFSET(EBS!$A:$A,,MATCH(I$1,EBS!$1:$1,0)-1)))</f>
        <v>1902950.12</v>
      </c>
      <c r="J209" s="11">
        <f ca="1">IF(SUMIF('no audits'!$A:$A,EOMONTH($A209,0)+(OFFSET(information!$A$1,1,MATCH(J$1,'no audits'!$1:$1,0)-1)),OFFSET('no audits'!$A:$A,,MATCH(J$1,'no audits'!$1:$1,0)-1))&gt;0,SUMIF('no audits'!$A:$A,EOMONTH($A209,0)+(OFFSET(information!$A$1,1,MATCH(J$1,'no audits'!$1:$1,0)-1)),OFFSET('no audits'!$A:$A,,MATCH(J$1,'no audits'!$1:$1,0)-1)),SUMIF(EBS!$A:$A,EOMONTH($A209,0)+(OFFSET(information!$A$1,1,MATCH(J$1,'no audits'!$1:$1,0)-1)),OFFSET(EBS!$A:$A,,MATCH(J$1,EBS!$1:$1,0)-1)))</f>
        <v>250974</v>
      </c>
      <c r="K209" s="11">
        <f ca="1">IF(SUMIF('no audits'!$A:$A,EOMONTH($A209,0)+(OFFSET(information!$A$1,1,MATCH(K$1,'no audits'!$1:$1,0)-1)),OFFSET('no audits'!$A:$A,,MATCH(K$1,'no audits'!$1:$1,0)-1))&gt;0,SUMIF('no audits'!$A:$A,EOMONTH($A209,0)+(OFFSET(information!$A$1,1,MATCH(K$1,'no audits'!$1:$1,0)-1)),OFFSET('no audits'!$A:$A,,MATCH(K$1,'no audits'!$1:$1,0)-1)),SUMIF(EBS!$A:$A,EOMONTH($A209,0)+(OFFSET(information!$A$1,1,MATCH(K$1,'no audits'!$1:$1,0)-1)),OFFSET(EBS!$A:$A,,MATCH(K$1,EBS!$1:$1,0)-1)))</f>
        <v>28020</v>
      </c>
      <c r="L209" s="11"/>
      <c r="M209" s="11"/>
      <c r="N209" s="11">
        <f ca="1">IF(SUMIF('no audits'!$A:$A,EOMONTH($A209,0)+(OFFSET(information!$A$1,1,MATCH(N$1,'no audits'!$1:$1,0)-1)),OFFSET('no audits'!$A:$A,,MATCH(N$1,'no audits'!$1:$1,0)-1))&gt;0,SUMIF('no audits'!$A:$A,EOMONTH($A209,0)+(OFFSET(information!$A$1,1,MATCH(N$1,'no audits'!$1:$1,0)-1)),OFFSET('no audits'!$A:$A,,MATCH(N$1,'no audits'!$1:$1,0)-1)),SUMIF(EBS!$A:$A,EOMONTH($A209,0)+(OFFSET(information!$A$1,1,MATCH(N$1,'no audits'!$1:$1,0)-1)),OFFSET(EBS!$A:$A,,MATCH(N$1,EBS!$1:$1,0)-1)))</f>
        <v>1783580.65</v>
      </c>
      <c r="O209" s="11">
        <f ca="1">IF(SUMIF('no audits'!$A:$A,EOMONTH($A209,0)+(OFFSET(information!$A$1,1,MATCH(O$1,'no audits'!$1:$1,0)-1)),OFFSET('no audits'!$A:$A,,MATCH(O$1,'no audits'!$1:$1,0)-1))&gt;0,SUMIF('no audits'!$A:$A,EOMONTH($A209,0)+(OFFSET(information!$A$1,1,MATCH(O$1,'no audits'!$1:$1,0)-1)),OFFSET('no audits'!$A:$A,,MATCH(O$1,'no audits'!$1:$1,0)-1)),SUMIF(EBS!$A:$A,EOMONTH($A209,0)+(OFFSET(information!$A$1,1,MATCH(O$1,'no audits'!$1:$1,0)-1)),OFFSET(EBS!$A:$A,,MATCH(O$1,EBS!$1:$1,0)-1)))</f>
        <v>3213119.76</v>
      </c>
      <c r="P209" s="11"/>
      <c r="Q209" s="11">
        <f ca="1">IF(SUMIF('no audits'!$A:$A,$A209,OFFSET('no audits'!$A:$A,,MATCH(Q$1,'no audits'!$1:$1,0)-1))&gt;0,SUMIF('no audits'!$A:$A,$A209,OFFSET('no audits'!$A:$A,,MATCH(Q$1,'no audits'!$1:$1,0)-1)),SUMIF(EBS!$A:$A,$A209,OFFSET(EBS!$A:$A,,MATCH(Q$1,EBS!$1:$1,0)-1)))</f>
        <v>11537999.35</v>
      </c>
      <c r="R209" s="11"/>
      <c r="S209" s="11"/>
      <c r="T209" s="11"/>
      <c r="U209" s="11"/>
      <c r="V209" s="11"/>
      <c r="W209" s="11"/>
    </row>
    <row r="210" spans="1:23" x14ac:dyDescent="0.25">
      <c r="A210" s="17">
        <v>39539</v>
      </c>
      <c r="B210" s="11"/>
      <c r="C210" s="11"/>
      <c r="D210" s="11"/>
      <c r="E210" s="11"/>
      <c r="F210" s="11">
        <f>'existing comptroller'!F213</f>
        <v>26420000</v>
      </c>
      <c r="G210" s="11">
        <f ca="1">IF(SUMIF('no audits'!$A:$A,EOMONTH($A210,0)+(OFFSET(information!$A$1,1,MATCH(G$1,'no audits'!$1:$1,0)-1)),OFFSET('no audits'!$A:$A,,MATCH(G$1,'no audits'!$1:$1,0)-1))&gt;0,SUMIF('no audits'!$A:$A,EOMONTH($A210,0)+(OFFSET(information!$A$1,1,MATCH(G$1,'no audits'!$1:$1,0)-1)),OFFSET('no audits'!$A:$A,,MATCH(G$1,'no audits'!$1:$1,0)-1)),SUMIF(EBS!$A:$A,EOMONTH($A210,0)+(OFFSET(information!$A$1,1,MATCH(G$1,'no audits'!$1:$1,0)-1)),OFFSET(EBS!$A:$A,,MATCH(G$1,EBS!$1:$1,0)-1)))</f>
        <v>3864231.52</v>
      </c>
      <c r="H210" s="11">
        <f>'existing DOR'!H211</f>
        <v>4723211.3899999997</v>
      </c>
      <c r="I210" s="11">
        <f ca="1">IF(SUMIF('no audits'!$A:$A,EOMONTH($A210,0)+(OFFSET(information!$A$1,1,MATCH(I$1,'no audits'!$1:$1,0)-1)),OFFSET('no audits'!$A:$A,,MATCH(I$1,'no audits'!$1:$1,0)-1))&gt;0,SUMIF('no audits'!$A:$A,EOMONTH($A210,0)+(OFFSET(information!$A$1,1,MATCH(I$1,'no audits'!$1:$1,0)-1)),OFFSET('no audits'!$A:$A,,MATCH(I$1,'no audits'!$1:$1,0)-1)),SUMIF(EBS!$A:$A,EOMONTH($A210,0)+(OFFSET(information!$A$1,1,MATCH(I$1,'no audits'!$1:$1,0)-1)),OFFSET(EBS!$A:$A,,MATCH(I$1,EBS!$1:$1,0)-1)))</f>
        <v>2162791.0299999998</v>
      </c>
      <c r="J210" s="11">
        <f ca="1">IF(SUMIF('no audits'!$A:$A,EOMONTH($A210,0)+(OFFSET(information!$A$1,1,MATCH(J$1,'no audits'!$1:$1,0)-1)),OFFSET('no audits'!$A:$A,,MATCH(J$1,'no audits'!$1:$1,0)-1))&gt;0,SUMIF('no audits'!$A:$A,EOMONTH($A210,0)+(OFFSET(information!$A$1,1,MATCH(J$1,'no audits'!$1:$1,0)-1)),OFFSET('no audits'!$A:$A,,MATCH(J$1,'no audits'!$1:$1,0)-1)),SUMIF(EBS!$A:$A,EOMONTH($A210,0)+(OFFSET(information!$A$1,1,MATCH(J$1,'no audits'!$1:$1,0)-1)),OFFSET(EBS!$A:$A,,MATCH(J$1,EBS!$1:$1,0)-1)))</f>
        <v>247395.88</v>
      </c>
      <c r="K210" s="11">
        <f ca="1">IF(SUMIF('no audits'!$A:$A,EOMONTH($A210,0)+(OFFSET(information!$A$1,1,MATCH(K$1,'no audits'!$1:$1,0)-1)),OFFSET('no audits'!$A:$A,,MATCH(K$1,'no audits'!$1:$1,0)-1))&gt;0,SUMIF('no audits'!$A:$A,EOMONTH($A210,0)+(OFFSET(information!$A$1,1,MATCH(K$1,'no audits'!$1:$1,0)-1)),OFFSET('no audits'!$A:$A,,MATCH(K$1,'no audits'!$1:$1,0)-1)),SUMIF(EBS!$A:$A,EOMONTH($A210,0)+(OFFSET(information!$A$1,1,MATCH(K$1,'no audits'!$1:$1,0)-1)),OFFSET(EBS!$A:$A,,MATCH(K$1,EBS!$1:$1,0)-1)))</f>
        <v>147265</v>
      </c>
      <c r="L210" s="11"/>
      <c r="M210" s="11"/>
      <c r="N210" s="11">
        <f ca="1">IF(SUMIF('no audits'!$A:$A,EOMONTH($A210,0)+(OFFSET(information!$A$1,1,MATCH(N$1,'no audits'!$1:$1,0)-1)),OFFSET('no audits'!$A:$A,,MATCH(N$1,'no audits'!$1:$1,0)-1))&gt;0,SUMIF('no audits'!$A:$A,EOMONTH($A210,0)+(OFFSET(information!$A$1,1,MATCH(N$1,'no audits'!$1:$1,0)-1)),OFFSET('no audits'!$A:$A,,MATCH(N$1,'no audits'!$1:$1,0)-1)),SUMIF(EBS!$A:$A,EOMONTH($A210,0)+(OFFSET(information!$A$1,1,MATCH(N$1,'no audits'!$1:$1,0)-1)),OFFSET(EBS!$A:$A,,MATCH(N$1,EBS!$1:$1,0)-1)))</f>
        <v>1536272.85</v>
      </c>
      <c r="O210" s="11">
        <f ca="1">IF(SUMIF('no audits'!$A:$A,EOMONTH($A210,0)+(OFFSET(information!$A$1,1,MATCH(O$1,'no audits'!$1:$1,0)-1)),OFFSET('no audits'!$A:$A,,MATCH(O$1,'no audits'!$1:$1,0)-1))&gt;0,SUMIF('no audits'!$A:$A,EOMONTH($A210,0)+(OFFSET(information!$A$1,1,MATCH(O$1,'no audits'!$1:$1,0)-1)),OFFSET('no audits'!$A:$A,,MATCH(O$1,'no audits'!$1:$1,0)-1)),SUMIF(EBS!$A:$A,EOMONTH($A210,0)+(OFFSET(information!$A$1,1,MATCH(O$1,'no audits'!$1:$1,0)-1)),OFFSET(EBS!$A:$A,,MATCH(O$1,EBS!$1:$1,0)-1)))</f>
        <v>3265911.5</v>
      </c>
      <c r="P210" s="11"/>
      <c r="Q210" s="11">
        <f ca="1">IF(SUMIF('no audits'!$A:$A,$A210,OFFSET('no audits'!$A:$A,,MATCH(Q$1,'no audits'!$1:$1,0)-1))&gt;0,SUMIF('no audits'!$A:$A,$A210,OFFSET('no audits'!$A:$A,,MATCH(Q$1,'no audits'!$1:$1,0)-1)),SUMIF(EBS!$A:$A,$A210,OFFSET(EBS!$A:$A,,MATCH(Q$1,EBS!$1:$1,0)-1)))</f>
        <v>12481951.09</v>
      </c>
      <c r="R210" s="11"/>
      <c r="S210" s="11"/>
      <c r="T210" s="11"/>
      <c r="U210" s="11"/>
      <c r="V210" s="11"/>
      <c r="W210" s="11"/>
    </row>
    <row r="211" spans="1:23" x14ac:dyDescent="0.25">
      <c r="A211" s="17">
        <v>39569</v>
      </c>
      <c r="B211" s="11"/>
      <c r="C211" s="11"/>
      <c r="D211" s="11"/>
      <c r="E211" s="11"/>
      <c r="F211" s="11">
        <f>'existing comptroller'!F214</f>
        <v>27199000</v>
      </c>
      <c r="G211" s="11">
        <f ca="1">IF(SUMIF('no audits'!$A:$A,EOMONTH($A211,0)+(OFFSET(information!$A$1,1,MATCH(G$1,'no audits'!$1:$1,0)-1)),OFFSET('no audits'!$A:$A,,MATCH(G$1,'no audits'!$1:$1,0)-1))&gt;0,SUMIF('no audits'!$A:$A,EOMONTH($A211,0)+(OFFSET(information!$A$1,1,MATCH(G$1,'no audits'!$1:$1,0)-1)),OFFSET('no audits'!$A:$A,,MATCH(G$1,'no audits'!$1:$1,0)-1)),SUMIF(EBS!$A:$A,EOMONTH($A211,0)+(OFFSET(information!$A$1,1,MATCH(G$1,'no audits'!$1:$1,0)-1)),OFFSET(EBS!$A:$A,,MATCH(G$1,EBS!$1:$1,0)-1)))</f>
        <v>4087160.02</v>
      </c>
      <c r="H211" s="11">
        <f>'existing DOR'!H212</f>
        <v>8893791.1099999994</v>
      </c>
      <c r="I211" s="11">
        <f ca="1">IF(SUMIF('no audits'!$A:$A,EOMONTH($A211,0)+(OFFSET(information!$A$1,1,MATCH(I$1,'no audits'!$1:$1,0)-1)),OFFSET('no audits'!$A:$A,,MATCH(I$1,'no audits'!$1:$1,0)-1))&gt;0,SUMIF('no audits'!$A:$A,EOMONTH($A211,0)+(OFFSET(information!$A$1,1,MATCH(I$1,'no audits'!$1:$1,0)-1)),OFFSET('no audits'!$A:$A,,MATCH(I$1,'no audits'!$1:$1,0)-1)),SUMIF(EBS!$A:$A,EOMONTH($A211,0)+(OFFSET(information!$A$1,1,MATCH(I$1,'no audits'!$1:$1,0)-1)),OFFSET(EBS!$A:$A,,MATCH(I$1,EBS!$1:$1,0)-1)))</f>
        <v>2281359.5299999998</v>
      </c>
      <c r="J211" s="11">
        <f ca="1">IF(SUMIF('no audits'!$A:$A,EOMONTH($A211,0)+(OFFSET(information!$A$1,1,MATCH(J$1,'no audits'!$1:$1,0)-1)),OFFSET('no audits'!$A:$A,,MATCH(J$1,'no audits'!$1:$1,0)-1))&gt;0,SUMIF('no audits'!$A:$A,EOMONTH($A211,0)+(OFFSET(information!$A$1,1,MATCH(J$1,'no audits'!$1:$1,0)-1)),OFFSET('no audits'!$A:$A,,MATCH(J$1,'no audits'!$1:$1,0)-1)),SUMIF(EBS!$A:$A,EOMONTH($A211,0)+(OFFSET(information!$A$1,1,MATCH(J$1,'no audits'!$1:$1,0)-1)),OFFSET(EBS!$A:$A,,MATCH(J$1,EBS!$1:$1,0)-1)))</f>
        <v>278740.63</v>
      </c>
      <c r="K211" s="11">
        <f ca="1">IF(SUMIF('no audits'!$A:$A,EOMONTH($A211,0)+(OFFSET(information!$A$1,1,MATCH(K$1,'no audits'!$1:$1,0)-1)),OFFSET('no audits'!$A:$A,,MATCH(K$1,'no audits'!$1:$1,0)-1))&gt;0,SUMIF('no audits'!$A:$A,EOMONTH($A211,0)+(OFFSET(information!$A$1,1,MATCH(K$1,'no audits'!$1:$1,0)-1)),OFFSET('no audits'!$A:$A,,MATCH(K$1,'no audits'!$1:$1,0)-1)),SUMIF(EBS!$A:$A,EOMONTH($A211,0)+(OFFSET(information!$A$1,1,MATCH(K$1,'no audits'!$1:$1,0)-1)),OFFSET(EBS!$A:$A,,MATCH(K$1,EBS!$1:$1,0)-1)))</f>
        <v>778655</v>
      </c>
      <c r="L211" s="11"/>
      <c r="M211" s="11"/>
      <c r="N211" s="11">
        <f ca="1">IF(SUMIF('no audits'!$A:$A,EOMONTH($A211,0)+(OFFSET(information!$A$1,1,MATCH(N$1,'no audits'!$1:$1,0)-1)),OFFSET('no audits'!$A:$A,,MATCH(N$1,'no audits'!$1:$1,0)-1))&gt;0,SUMIF('no audits'!$A:$A,EOMONTH($A211,0)+(OFFSET(information!$A$1,1,MATCH(N$1,'no audits'!$1:$1,0)-1)),OFFSET('no audits'!$A:$A,,MATCH(N$1,'no audits'!$1:$1,0)-1)),SUMIF(EBS!$A:$A,EOMONTH($A211,0)+(OFFSET(information!$A$1,1,MATCH(N$1,'no audits'!$1:$1,0)-1)),OFFSET(EBS!$A:$A,,MATCH(N$1,EBS!$1:$1,0)-1)))</f>
        <v>2370330.54</v>
      </c>
      <c r="O211" s="11">
        <f ca="1">IF(SUMIF('no audits'!$A:$A,EOMONTH($A211,0)+(OFFSET(information!$A$1,1,MATCH(O$1,'no audits'!$1:$1,0)-1)),OFFSET('no audits'!$A:$A,,MATCH(O$1,'no audits'!$1:$1,0)-1))&gt;0,SUMIF('no audits'!$A:$A,EOMONTH($A211,0)+(OFFSET(information!$A$1,1,MATCH(O$1,'no audits'!$1:$1,0)-1)),OFFSET('no audits'!$A:$A,,MATCH(O$1,'no audits'!$1:$1,0)-1)),SUMIF(EBS!$A:$A,EOMONTH($A211,0)+(OFFSET(information!$A$1,1,MATCH(O$1,'no audits'!$1:$1,0)-1)),OFFSET(EBS!$A:$A,,MATCH(O$1,EBS!$1:$1,0)-1)))</f>
        <v>4204175.28</v>
      </c>
      <c r="P211" s="11"/>
      <c r="Q211" s="11">
        <f ca="1">IF(SUMIF('no audits'!$A:$A,$A211,OFFSET('no audits'!$A:$A,,MATCH(Q$1,'no audits'!$1:$1,0)-1))&gt;0,SUMIF('no audits'!$A:$A,$A211,OFFSET('no audits'!$A:$A,,MATCH(Q$1,'no audits'!$1:$1,0)-1)),SUMIF(EBS!$A:$A,$A211,OFFSET(EBS!$A:$A,,MATCH(Q$1,EBS!$1:$1,0)-1)))</f>
        <v>15025023.939999999</v>
      </c>
      <c r="R211" s="11"/>
      <c r="S211" s="11"/>
      <c r="T211" s="11"/>
      <c r="U211" s="11"/>
      <c r="V211" s="11"/>
      <c r="W211" s="11"/>
    </row>
    <row r="212" spans="1:23" x14ac:dyDescent="0.25">
      <c r="A212" s="17">
        <v>39600</v>
      </c>
      <c r="B212" s="11"/>
      <c r="C212" s="11"/>
      <c r="D212" s="11"/>
      <c r="E212" s="11"/>
      <c r="F212" s="11">
        <f>'existing comptroller'!F215</f>
        <v>28617000</v>
      </c>
      <c r="G212" s="11">
        <f ca="1">IF(SUMIF('no audits'!$A:$A,EOMONTH($A212,0)+(OFFSET(information!$A$1,1,MATCH(G$1,'no audits'!$1:$1,0)-1)),OFFSET('no audits'!$A:$A,,MATCH(G$1,'no audits'!$1:$1,0)-1))&gt;0,SUMIF('no audits'!$A:$A,EOMONTH($A212,0)+(OFFSET(information!$A$1,1,MATCH(G$1,'no audits'!$1:$1,0)-1)),OFFSET('no audits'!$A:$A,,MATCH(G$1,'no audits'!$1:$1,0)-1)),SUMIF(EBS!$A:$A,EOMONTH($A212,0)+(OFFSET(information!$A$1,1,MATCH(G$1,'no audits'!$1:$1,0)-1)),OFFSET(EBS!$A:$A,,MATCH(G$1,EBS!$1:$1,0)-1)))</f>
        <v>3576184</v>
      </c>
      <c r="H212" s="11">
        <f>'existing DOR'!H213</f>
        <v>8777037.5700000003</v>
      </c>
      <c r="I212" s="11">
        <f ca="1">IF(SUMIF('no audits'!$A:$A,EOMONTH($A212,0)+(OFFSET(information!$A$1,1,MATCH(I$1,'no audits'!$1:$1,0)-1)),OFFSET('no audits'!$A:$A,,MATCH(I$1,'no audits'!$1:$1,0)-1))&gt;0,SUMIF('no audits'!$A:$A,EOMONTH($A212,0)+(OFFSET(information!$A$1,1,MATCH(I$1,'no audits'!$1:$1,0)-1)),OFFSET('no audits'!$A:$A,,MATCH(I$1,'no audits'!$1:$1,0)-1)),SUMIF(EBS!$A:$A,EOMONTH($A212,0)+(OFFSET(information!$A$1,1,MATCH(I$1,'no audits'!$1:$1,0)-1)),OFFSET(EBS!$A:$A,,MATCH(I$1,EBS!$1:$1,0)-1)))</f>
        <v>2784890.83</v>
      </c>
      <c r="J212" s="11">
        <f ca="1">IF(SUMIF('no audits'!$A:$A,EOMONTH($A212,0)+(OFFSET(information!$A$1,1,MATCH(J$1,'no audits'!$1:$1,0)-1)),OFFSET('no audits'!$A:$A,,MATCH(J$1,'no audits'!$1:$1,0)-1))&gt;0,SUMIF('no audits'!$A:$A,EOMONTH($A212,0)+(OFFSET(information!$A$1,1,MATCH(J$1,'no audits'!$1:$1,0)-1)),OFFSET('no audits'!$A:$A,,MATCH(J$1,'no audits'!$1:$1,0)-1)),SUMIF(EBS!$A:$A,EOMONTH($A212,0)+(OFFSET(information!$A$1,1,MATCH(J$1,'no audits'!$1:$1,0)-1)),OFFSET(EBS!$A:$A,,MATCH(J$1,EBS!$1:$1,0)-1)))</f>
        <v>271451.24</v>
      </c>
      <c r="K212" s="11">
        <f ca="1">IF(SUMIF('no audits'!$A:$A,EOMONTH($A212,0)+(OFFSET(information!$A$1,1,MATCH(K$1,'no audits'!$1:$1,0)-1)),OFFSET('no audits'!$A:$A,,MATCH(K$1,'no audits'!$1:$1,0)-1))&gt;0,SUMIF('no audits'!$A:$A,EOMONTH($A212,0)+(OFFSET(information!$A$1,1,MATCH(K$1,'no audits'!$1:$1,0)-1)),OFFSET('no audits'!$A:$A,,MATCH(K$1,'no audits'!$1:$1,0)-1)),SUMIF(EBS!$A:$A,EOMONTH($A212,0)+(OFFSET(information!$A$1,1,MATCH(K$1,'no audits'!$1:$1,0)-1)),OFFSET(EBS!$A:$A,,MATCH(K$1,EBS!$1:$1,0)-1)))</f>
        <v>647522.5</v>
      </c>
      <c r="L212" s="11"/>
      <c r="M212" s="11"/>
      <c r="N212" s="11">
        <f ca="1">IF(SUMIF('no audits'!$A:$A,EOMONTH($A212,0)+(OFFSET(information!$A$1,1,MATCH(N$1,'no audits'!$1:$1,0)-1)),OFFSET('no audits'!$A:$A,,MATCH(N$1,'no audits'!$1:$1,0)-1))&gt;0,SUMIF('no audits'!$A:$A,EOMONTH($A212,0)+(OFFSET(information!$A$1,1,MATCH(N$1,'no audits'!$1:$1,0)-1)),OFFSET('no audits'!$A:$A,,MATCH(N$1,'no audits'!$1:$1,0)-1)),SUMIF(EBS!$A:$A,EOMONTH($A212,0)+(OFFSET(information!$A$1,1,MATCH(N$1,'no audits'!$1:$1,0)-1)),OFFSET(EBS!$A:$A,,MATCH(N$1,EBS!$1:$1,0)-1)))</f>
        <v>1959116.27</v>
      </c>
      <c r="O212" s="11">
        <f ca="1">IF(SUMIF('no audits'!$A:$A,EOMONTH($A212,0)+(OFFSET(information!$A$1,1,MATCH(O$1,'no audits'!$1:$1,0)-1)),OFFSET('no audits'!$A:$A,,MATCH(O$1,'no audits'!$1:$1,0)-1))&gt;0,SUMIF('no audits'!$A:$A,EOMONTH($A212,0)+(OFFSET(information!$A$1,1,MATCH(O$1,'no audits'!$1:$1,0)-1)),OFFSET('no audits'!$A:$A,,MATCH(O$1,'no audits'!$1:$1,0)-1)),SUMIF(EBS!$A:$A,EOMONTH($A212,0)+(OFFSET(information!$A$1,1,MATCH(O$1,'no audits'!$1:$1,0)-1)),OFFSET(EBS!$A:$A,,MATCH(O$1,EBS!$1:$1,0)-1)))</f>
        <v>3269165.2</v>
      </c>
      <c r="P212" s="11"/>
      <c r="Q212" s="11">
        <f ca="1">IF(SUMIF('no audits'!$A:$A,$A212,OFFSET('no audits'!$A:$A,,MATCH(Q$1,'no audits'!$1:$1,0)-1))&gt;0,SUMIF('no audits'!$A:$A,$A212,OFFSET('no audits'!$A:$A,,MATCH(Q$1,'no audits'!$1:$1,0)-1)),SUMIF(EBS!$A:$A,$A212,OFFSET(EBS!$A:$A,,MATCH(Q$1,EBS!$1:$1,0)-1)))</f>
        <v>14409069.609999999</v>
      </c>
      <c r="R212" s="11"/>
      <c r="S212" s="11"/>
      <c r="T212" s="11"/>
      <c r="U212" s="11"/>
      <c r="V212" s="11"/>
      <c r="W212" s="11"/>
    </row>
    <row r="213" spans="1:23" x14ac:dyDescent="0.25">
      <c r="A213" s="17">
        <v>39630</v>
      </c>
      <c r="B213" s="11"/>
      <c r="C213" s="11"/>
      <c r="D213" s="11"/>
      <c r="E213" s="11"/>
      <c r="F213" s="11">
        <f>'existing comptroller'!F216</f>
        <v>58801000</v>
      </c>
      <c r="G213" s="11">
        <f ca="1">IF(SUMIF('no audits'!$A:$A,EOMONTH($A213,0)+(OFFSET(information!$A$1,1,MATCH(G$1,'no audits'!$1:$1,0)-1)),OFFSET('no audits'!$A:$A,,MATCH(G$1,'no audits'!$1:$1,0)-1))&gt;0,SUMIF('no audits'!$A:$A,EOMONTH($A213,0)+(OFFSET(information!$A$1,1,MATCH(G$1,'no audits'!$1:$1,0)-1)),OFFSET('no audits'!$A:$A,,MATCH(G$1,'no audits'!$1:$1,0)-1)),SUMIF(EBS!$A:$A,EOMONTH($A213,0)+(OFFSET(information!$A$1,1,MATCH(G$1,'no audits'!$1:$1,0)-1)),OFFSET(EBS!$A:$A,,MATCH(G$1,EBS!$1:$1,0)-1)))</f>
        <v>3971092</v>
      </c>
      <c r="H213" s="11">
        <f>'existing DOR'!H214</f>
        <v>8343102</v>
      </c>
      <c r="I213" s="11">
        <f ca="1">IF(SUMIF('no audits'!$A:$A,EOMONTH($A213,0)+(OFFSET(information!$A$1,1,MATCH(I$1,'no audits'!$1:$1,0)-1)),OFFSET('no audits'!$A:$A,,MATCH(I$1,'no audits'!$1:$1,0)-1))&gt;0,SUMIF('no audits'!$A:$A,EOMONTH($A213,0)+(OFFSET(information!$A$1,1,MATCH(I$1,'no audits'!$1:$1,0)-1)),OFFSET('no audits'!$A:$A,,MATCH(I$1,'no audits'!$1:$1,0)-1)),SUMIF(EBS!$A:$A,EOMONTH($A213,0)+(OFFSET(information!$A$1,1,MATCH(I$1,'no audits'!$1:$1,0)-1)),OFFSET(EBS!$A:$A,,MATCH(I$1,EBS!$1:$1,0)-1)))</f>
        <v>2123800</v>
      </c>
      <c r="J213" s="11">
        <f ca="1">IF(SUMIF('no audits'!$A:$A,EOMONTH($A213,0)+(OFFSET(information!$A$1,1,MATCH(J$1,'no audits'!$1:$1,0)-1)),OFFSET('no audits'!$A:$A,,MATCH(J$1,'no audits'!$1:$1,0)-1))&gt;0,SUMIF('no audits'!$A:$A,EOMONTH($A213,0)+(OFFSET(information!$A$1,1,MATCH(J$1,'no audits'!$1:$1,0)-1)),OFFSET('no audits'!$A:$A,,MATCH(J$1,'no audits'!$1:$1,0)-1)),SUMIF(EBS!$A:$A,EOMONTH($A213,0)+(OFFSET(information!$A$1,1,MATCH(J$1,'no audits'!$1:$1,0)-1)),OFFSET(EBS!$A:$A,,MATCH(J$1,EBS!$1:$1,0)-1)))</f>
        <v>240503</v>
      </c>
      <c r="K213" s="11">
        <f ca="1">IF(SUMIF('no audits'!$A:$A,EOMONTH($A213,0)+(OFFSET(information!$A$1,1,MATCH(K$1,'no audits'!$1:$1,0)-1)),OFFSET('no audits'!$A:$A,,MATCH(K$1,'no audits'!$1:$1,0)-1))&gt;0,SUMIF('no audits'!$A:$A,EOMONTH($A213,0)+(OFFSET(information!$A$1,1,MATCH(K$1,'no audits'!$1:$1,0)-1)),OFFSET('no audits'!$A:$A,,MATCH(K$1,'no audits'!$1:$1,0)-1)),SUMIF(EBS!$A:$A,EOMONTH($A213,0)+(OFFSET(information!$A$1,1,MATCH(K$1,'no audits'!$1:$1,0)-1)),OFFSET(EBS!$A:$A,,MATCH(K$1,EBS!$1:$1,0)-1)))</f>
        <v>182695</v>
      </c>
      <c r="L213" s="11"/>
      <c r="M213" s="11"/>
      <c r="N213" s="11">
        <f ca="1">IF(SUMIF('no audits'!$A:$A,EOMONTH($A213,0)+(OFFSET(information!$A$1,1,MATCH(N$1,'no audits'!$1:$1,0)-1)),OFFSET('no audits'!$A:$A,,MATCH(N$1,'no audits'!$1:$1,0)-1))&gt;0,SUMIF('no audits'!$A:$A,EOMONTH($A213,0)+(OFFSET(information!$A$1,1,MATCH(N$1,'no audits'!$1:$1,0)-1)),OFFSET('no audits'!$A:$A,,MATCH(N$1,'no audits'!$1:$1,0)-1)),SUMIF(EBS!$A:$A,EOMONTH($A213,0)+(OFFSET(information!$A$1,1,MATCH(N$1,'no audits'!$1:$1,0)-1)),OFFSET(EBS!$A:$A,,MATCH(N$1,EBS!$1:$1,0)-1)))</f>
        <v>1767389</v>
      </c>
      <c r="O213" s="11">
        <f ca="1">IF(SUMIF('no audits'!$A:$A,EOMONTH($A213,0)+(OFFSET(information!$A$1,1,MATCH(O$1,'no audits'!$1:$1,0)-1)),OFFSET('no audits'!$A:$A,,MATCH(O$1,'no audits'!$1:$1,0)-1))&gt;0,SUMIF('no audits'!$A:$A,EOMONTH($A213,0)+(OFFSET(information!$A$1,1,MATCH(O$1,'no audits'!$1:$1,0)-1)),OFFSET('no audits'!$A:$A,,MATCH(O$1,'no audits'!$1:$1,0)-1)),SUMIF(EBS!$A:$A,EOMONTH($A213,0)+(OFFSET(information!$A$1,1,MATCH(O$1,'no audits'!$1:$1,0)-1)),OFFSET(EBS!$A:$A,,MATCH(O$1,EBS!$1:$1,0)-1)))</f>
        <v>2267158</v>
      </c>
      <c r="P213" s="11"/>
      <c r="Q213" s="11">
        <f ca="1">IF(SUMIF('no audits'!$A:$A,$A213,OFFSET('no audits'!$A:$A,,MATCH(Q$1,'no audits'!$1:$1,0)-1))&gt;0,SUMIF('no audits'!$A:$A,$A213,OFFSET('no audits'!$A:$A,,MATCH(Q$1,'no audits'!$1:$1,0)-1)),SUMIF(EBS!$A:$A,$A213,OFFSET(EBS!$A:$A,,MATCH(Q$1,EBS!$1:$1,0)-1)))</f>
        <v>14023172.060000001</v>
      </c>
      <c r="R213" s="11"/>
      <c r="S213" s="11"/>
      <c r="T213" s="11"/>
      <c r="U213" s="11"/>
      <c r="V213" s="11"/>
      <c r="W213" s="11"/>
    </row>
    <row r="214" spans="1:23" x14ac:dyDescent="0.25">
      <c r="A214" s="17">
        <v>39661</v>
      </c>
      <c r="B214" s="11"/>
      <c r="C214" s="11"/>
      <c r="D214" s="11"/>
      <c r="E214" s="11"/>
      <c r="F214" s="11">
        <f>'existing comptroller'!F217</f>
        <v>60920668</v>
      </c>
      <c r="G214" s="11">
        <f ca="1">IF(SUMIF('no audits'!$A:$A,EOMONTH($A214,0)+(OFFSET(information!$A$1,1,MATCH(G$1,'no audits'!$1:$1,0)-1)),OFFSET('no audits'!$A:$A,,MATCH(G$1,'no audits'!$1:$1,0)-1))&gt;0,SUMIF('no audits'!$A:$A,EOMONTH($A214,0)+(OFFSET(information!$A$1,1,MATCH(G$1,'no audits'!$1:$1,0)-1)),OFFSET('no audits'!$A:$A,,MATCH(G$1,'no audits'!$1:$1,0)-1)),SUMIF(EBS!$A:$A,EOMONTH($A214,0)+(OFFSET(information!$A$1,1,MATCH(G$1,'no audits'!$1:$1,0)-1)),OFFSET(EBS!$A:$A,,MATCH(G$1,EBS!$1:$1,0)-1)))</f>
        <v>4943538.2300000004</v>
      </c>
      <c r="H214" s="11">
        <f>'existing DOR'!H215</f>
        <v>4302638.4800000004</v>
      </c>
      <c r="I214" s="11">
        <f ca="1">IF(SUMIF('no audits'!$A:$A,EOMONTH($A214,0)+(OFFSET(information!$A$1,1,MATCH(I$1,'no audits'!$1:$1,0)-1)),OFFSET('no audits'!$A:$A,,MATCH(I$1,'no audits'!$1:$1,0)-1))&gt;0,SUMIF('no audits'!$A:$A,EOMONTH($A214,0)+(OFFSET(information!$A$1,1,MATCH(I$1,'no audits'!$1:$1,0)-1)),OFFSET('no audits'!$A:$A,,MATCH(I$1,'no audits'!$1:$1,0)-1)),SUMIF(EBS!$A:$A,EOMONTH($A214,0)+(OFFSET(information!$A$1,1,MATCH(I$1,'no audits'!$1:$1,0)-1)),OFFSET(EBS!$A:$A,,MATCH(I$1,EBS!$1:$1,0)-1)))</f>
        <v>2072176.65</v>
      </c>
      <c r="J214" s="11">
        <f ca="1">IF(SUMIF('no audits'!$A:$A,EOMONTH($A214,0)+(OFFSET(information!$A$1,1,MATCH(J$1,'no audits'!$1:$1,0)-1)),OFFSET('no audits'!$A:$A,,MATCH(J$1,'no audits'!$1:$1,0)-1))&gt;0,SUMIF('no audits'!$A:$A,EOMONTH($A214,0)+(OFFSET(information!$A$1,1,MATCH(J$1,'no audits'!$1:$1,0)-1)),OFFSET('no audits'!$A:$A,,MATCH(J$1,'no audits'!$1:$1,0)-1)),SUMIF(EBS!$A:$A,EOMONTH($A214,0)+(OFFSET(information!$A$1,1,MATCH(J$1,'no audits'!$1:$1,0)-1)),OFFSET(EBS!$A:$A,,MATCH(J$1,EBS!$1:$1,0)-1)))</f>
        <v>272047.52</v>
      </c>
      <c r="K214" s="11">
        <f ca="1">IF(SUMIF('no audits'!$A:$A,EOMONTH($A214,0)+(OFFSET(information!$A$1,1,MATCH(K$1,'no audits'!$1:$1,0)-1)),OFFSET('no audits'!$A:$A,,MATCH(K$1,'no audits'!$1:$1,0)-1))&gt;0,SUMIF('no audits'!$A:$A,EOMONTH($A214,0)+(OFFSET(information!$A$1,1,MATCH(K$1,'no audits'!$1:$1,0)-1)),OFFSET('no audits'!$A:$A,,MATCH(K$1,'no audits'!$1:$1,0)-1)),SUMIF(EBS!$A:$A,EOMONTH($A214,0)+(OFFSET(information!$A$1,1,MATCH(K$1,'no audits'!$1:$1,0)-1)),OFFSET(EBS!$A:$A,,MATCH(K$1,EBS!$1:$1,0)-1)))</f>
        <v>43370</v>
      </c>
      <c r="L214" s="11"/>
      <c r="M214" s="11"/>
      <c r="N214" s="11">
        <f ca="1">IF(SUMIF('no audits'!$A:$A,EOMONTH($A214,0)+(OFFSET(information!$A$1,1,MATCH(N$1,'no audits'!$1:$1,0)-1)),OFFSET('no audits'!$A:$A,,MATCH(N$1,'no audits'!$1:$1,0)-1))&gt;0,SUMIF('no audits'!$A:$A,EOMONTH($A214,0)+(OFFSET(information!$A$1,1,MATCH(N$1,'no audits'!$1:$1,0)-1)),OFFSET('no audits'!$A:$A,,MATCH(N$1,'no audits'!$1:$1,0)-1)),SUMIF(EBS!$A:$A,EOMONTH($A214,0)+(OFFSET(information!$A$1,1,MATCH(N$1,'no audits'!$1:$1,0)-1)),OFFSET(EBS!$A:$A,,MATCH(N$1,EBS!$1:$1,0)-1)))</f>
        <v>1909174.11</v>
      </c>
      <c r="O214" s="11">
        <f ca="1">IF(SUMIF('no audits'!$A:$A,EOMONTH($A214,0)+(OFFSET(information!$A$1,1,MATCH(O$1,'no audits'!$1:$1,0)-1)),OFFSET('no audits'!$A:$A,,MATCH(O$1,'no audits'!$1:$1,0)-1))&gt;0,SUMIF('no audits'!$A:$A,EOMONTH($A214,0)+(OFFSET(information!$A$1,1,MATCH(O$1,'no audits'!$1:$1,0)-1)),OFFSET('no audits'!$A:$A,,MATCH(O$1,'no audits'!$1:$1,0)-1)),SUMIF(EBS!$A:$A,EOMONTH($A214,0)+(OFFSET(information!$A$1,1,MATCH(O$1,'no audits'!$1:$1,0)-1)),OFFSET(EBS!$A:$A,,MATCH(O$1,EBS!$1:$1,0)-1)))</f>
        <v>3529874.22</v>
      </c>
      <c r="P214" s="11"/>
      <c r="Q214" s="11">
        <f ca="1">IF(SUMIF('no audits'!$A:$A,$A214,OFFSET('no audits'!$A:$A,,MATCH(Q$1,'no audits'!$1:$1,0)-1))&gt;0,SUMIF('no audits'!$A:$A,$A214,OFFSET('no audits'!$A:$A,,MATCH(Q$1,'no audits'!$1:$1,0)-1)),SUMIF(EBS!$A:$A,$A214,OFFSET(EBS!$A:$A,,MATCH(Q$1,EBS!$1:$1,0)-1)))</f>
        <v>13432808</v>
      </c>
      <c r="R214" s="11"/>
      <c r="S214" s="11"/>
      <c r="T214" s="11"/>
      <c r="U214" s="11"/>
      <c r="V214" s="11"/>
      <c r="W214" s="11"/>
    </row>
    <row r="215" spans="1:23" x14ac:dyDescent="0.25">
      <c r="A215" s="17">
        <v>39692</v>
      </c>
      <c r="B215" s="11"/>
      <c r="C215" s="11"/>
      <c r="D215" s="11"/>
      <c r="E215" s="11"/>
      <c r="F215" s="11">
        <f>'existing comptroller'!F218</f>
        <v>60262592</v>
      </c>
      <c r="G215" s="11">
        <f ca="1">IF(SUMIF('no audits'!$A:$A,EOMONTH($A215,0)+(OFFSET(information!$A$1,1,MATCH(G$1,'no audits'!$1:$1,0)-1)),OFFSET('no audits'!$A:$A,,MATCH(G$1,'no audits'!$1:$1,0)-1))&gt;0,SUMIF('no audits'!$A:$A,EOMONTH($A215,0)+(OFFSET(information!$A$1,1,MATCH(G$1,'no audits'!$1:$1,0)-1)),OFFSET('no audits'!$A:$A,,MATCH(G$1,'no audits'!$1:$1,0)-1)),SUMIF(EBS!$A:$A,EOMONTH($A215,0)+(OFFSET(information!$A$1,1,MATCH(G$1,'no audits'!$1:$1,0)-1)),OFFSET(EBS!$A:$A,,MATCH(G$1,EBS!$1:$1,0)-1)))</f>
        <v>3539649.79</v>
      </c>
      <c r="H215" s="11">
        <f>'existing DOR'!H216</f>
        <v>11425553.619999999</v>
      </c>
      <c r="I215" s="11">
        <f ca="1">IF(SUMIF('no audits'!$A:$A,EOMONTH($A215,0)+(OFFSET(information!$A$1,1,MATCH(I$1,'no audits'!$1:$1,0)-1)),OFFSET('no audits'!$A:$A,,MATCH(I$1,'no audits'!$1:$1,0)-1))&gt;0,SUMIF('no audits'!$A:$A,EOMONTH($A215,0)+(OFFSET(information!$A$1,1,MATCH(I$1,'no audits'!$1:$1,0)-1)),OFFSET('no audits'!$A:$A,,MATCH(I$1,'no audits'!$1:$1,0)-1)),SUMIF(EBS!$A:$A,EOMONTH($A215,0)+(OFFSET(information!$A$1,1,MATCH(I$1,'no audits'!$1:$1,0)-1)),OFFSET(EBS!$A:$A,,MATCH(I$1,EBS!$1:$1,0)-1)))</f>
        <v>2274211.69</v>
      </c>
      <c r="J215" s="11">
        <f ca="1">IF(SUMIF('no audits'!$A:$A,EOMONTH($A215,0)+(OFFSET(information!$A$1,1,MATCH(J$1,'no audits'!$1:$1,0)-1)),OFFSET('no audits'!$A:$A,,MATCH(J$1,'no audits'!$1:$1,0)-1))&gt;0,SUMIF('no audits'!$A:$A,EOMONTH($A215,0)+(OFFSET(information!$A$1,1,MATCH(J$1,'no audits'!$1:$1,0)-1)),OFFSET('no audits'!$A:$A,,MATCH(J$1,'no audits'!$1:$1,0)-1)),SUMIF(EBS!$A:$A,EOMONTH($A215,0)+(OFFSET(information!$A$1,1,MATCH(J$1,'no audits'!$1:$1,0)-1)),OFFSET(EBS!$A:$A,,MATCH(J$1,EBS!$1:$1,0)-1)))</f>
        <v>233324.76</v>
      </c>
      <c r="K215" s="11">
        <f ca="1">IF(SUMIF('no audits'!$A:$A,EOMONTH($A215,0)+(OFFSET(information!$A$1,1,MATCH(K$1,'no audits'!$1:$1,0)-1)),OFFSET('no audits'!$A:$A,,MATCH(K$1,'no audits'!$1:$1,0)-1))&gt;0,SUMIF('no audits'!$A:$A,EOMONTH($A215,0)+(OFFSET(information!$A$1,1,MATCH(K$1,'no audits'!$1:$1,0)-1)),OFFSET('no audits'!$A:$A,,MATCH(K$1,'no audits'!$1:$1,0)-1)),SUMIF(EBS!$A:$A,EOMONTH($A215,0)+(OFFSET(information!$A$1,1,MATCH(K$1,'no audits'!$1:$1,0)-1)),OFFSET(EBS!$A:$A,,MATCH(K$1,EBS!$1:$1,0)-1)))</f>
        <v>66255</v>
      </c>
      <c r="L215" s="11"/>
      <c r="M215" s="11"/>
      <c r="N215" s="11">
        <f ca="1">IF(SUMIF('no audits'!$A:$A,EOMONTH($A215,0)+(OFFSET(information!$A$1,1,MATCH(N$1,'no audits'!$1:$1,0)-1)),OFFSET('no audits'!$A:$A,,MATCH(N$1,'no audits'!$1:$1,0)-1))&gt;0,SUMIF('no audits'!$A:$A,EOMONTH($A215,0)+(OFFSET(information!$A$1,1,MATCH(N$1,'no audits'!$1:$1,0)-1)),OFFSET('no audits'!$A:$A,,MATCH(N$1,'no audits'!$1:$1,0)-1)),SUMIF(EBS!$A:$A,EOMONTH($A215,0)+(OFFSET(information!$A$1,1,MATCH(N$1,'no audits'!$1:$1,0)-1)),OFFSET(EBS!$A:$A,,MATCH(N$1,EBS!$1:$1,0)-1)))</f>
        <v>1434619.35</v>
      </c>
      <c r="O215" s="11">
        <f ca="1">IF(SUMIF('no audits'!$A:$A,EOMONTH($A215,0)+(OFFSET(information!$A$1,1,MATCH(O$1,'no audits'!$1:$1,0)-1)),OFFSET('no audits'!$A:$A,,MATCH(O$1,'no audits'!$1:$1,0)-1))&gt;0,SUMIF('no audits'!$A:$A,EOMONTH($A215,0)+(OFFSET(information!$A$1,1,MATCH(O$1,'no audits'!$1:$1,0)-1)),OFFSET('no audits'!$A:$A,,MATCH(O$1,'no audits'!$1:$1,0)-1)),SUMIF(EBS!$A:$A,EOMONTH($A215,0)+(OFFSET(information!$A$1,1,MATCH(O$1,'no audits'!$1:$1,0)-1)),OFFSET(EBS!$A:$A,,MATCH(O$1,EBS!$1:$1,0)-1)))</f>
        <v>3246278.67</v>
      </c>
      <c r="P215" s="11"/>
      <c r="Q215" s="11">
        <f ca="1">IF(SUMIF('no audits'!$A:$A,$A215,OFFSET('no audits'!$A:$A,,MATCH(Q$1,'no audits'!$1:$1,0)-1))&gt;0,SUMIF('no audits'!$A:$A,$A215,OFFSET('no audits'!$A:$A,,MATCH(Q$1,'no audits'!$1:$1,0)-1)),SUMIF(EBS!$A:$A,$A215,OFFSET(EBS!$A:$A,,MATCH(Q$1,EBS!$1:$1,0)-1)))</f>
        <v>15376845.67</v>
      </c>
      <c r="R215" s="11"/>
      <c r="S215" s="11"/>
      <c r="T215" s="11"/>
      <c r="U215" s="11"/>
      <c r="V215" s="11"/>
      <c r="W215" s="11"/>
    </row>
    <row r="216" spans="1:23" x14ac:dyDescent="0.25">
      <c r="A216" s="17">
        <v>39722</v>
      </c>
      <c r="B216" s="11"/>
      <c r="C216" s="11"/>
      <c r="D216" s="11"/>
      <c r="E216" s="11"/>
      <c r="F216" s="11">
        <f>'existing comptroller'!F219</f>
        <v>56550885.600000001</v>
      </c>
      <c r="G216" s="11">
        <f ca="1">IF(SUMIF('no audits'!$A:$A,EOMONTH($A216,0)+(OFFSET(information!$A$1,1,MATCH(G$1,'no audits'!$1:$1,0)-1)),OFFSET('no audits'!$A:$A,,MATCH(G$1,'no audits'!$1:$1,0)-1))&gt;0,SUMIF('no audits'!$A:$A,EOMONTH($A216,0)+(OFFSET(information!$A$1,1,MATCH(G$1,'no audits'!$1:$1,0)-1)),OFFSET('no audits'!$A:$A,,MATCH(G$1,'no audits'!$1:$1,0)-1)),SUMIF(EBS!$A:$A,EOMONTH($A216,0)+(OFFSET(information!$A$1,1,MATCH(G$1,'no audits'!$1:$1,0)-1)),OFFSET(EBS!$A:$A,,MATCH(G$1,EBS!$1:$1,0)-1)))</f>
        <v>2842080</v>
      </c>
      <c r="H216" s="11">
        <f>'existing DOR'!H217</f>
        <v>7278929.4699999997</v>
      </c>
      <c r="I216" s="11">
        <f ca="1">IF(SUMIF('no audits'!$A:$A,EOMONTH($A216,0)+(OFFSET(information!$A$1,1,MATCH(I$1,'no audits'!$1:$1,0)-1)),OFFSET('no audits'!$A:$A,,MATCH(I$1,'no audits'!$1:$1,0)-1))&gt;0,SUMIF('no audits'!$A:$A,EOMONTH($A216,0)+(OFFSET(information!$A$1,1,MATCH(I$1,'no audits'!$1:$1,0)-1)),OFFSET('no audits'!$A:$A,,MATCH(I$1,'no audits'!$1:$1,0)-1)),SUMIF(EBS!$A:$A,EOMONTH($A216,0)+(OFFSET(information!$A$1,1,MATCH(I$1,'no audits'!$1:$1,0)-1)),OFFSET(EBS!$A:$A,,MATCH(I$1,EBS!$1:$1,0)-1)))</f>
        <v>2455810</v>
      </c>
      <c r="J216" s="11">
        <f ca="1">IF(SUMIF('no audits'!$A:$A,EOMONTH($A216,0)+(OFFSET(information!$A$1,1,MATCH(J$1,'no audits'!$1:$1,0)-1)),OFFSET('no audits'!$A:$A,,MATCH(J$1,'no audits'!$1:$1,0)-1))&gt;0,SUMIF('no audits'!$A:$A,EOMONTH($A216,0)+(OFFSET(information!$A$1,1,MATCH(J$1,'no audits'!$1:$1,0)-1)),OFFSET('no audits'!$A:$A,,MATCH(J$1,'no audits'!$1:$1,0)-1)),SUMIF(EBS!$A:$A,EOMONTH($A216,0)+(OFFSET(information!$A$1,1,MATCH(J$1,'no audits'!$1:$1,0)-1)),OFFSET(EBS!$A:$A,,MATCH(J$1,EBS!$1:$1,0)-1)))</f>
        <v>166171.29999999999</v>
      </c>
      <c r="K216" s="11">
        <f ca="1">IF(SUMIF('no audits'!$A:$A,EOMONTH($A216,0)+(OFFSET(information!$A$1,1,MATCH(K$1,'no audits'!$1:$1,0)-1)),OFFSET('no audits'!$A:$A,,MATCH(K$1,'no audits'!$1:$1,0)-1))&gt;0,SUMIF('no audits'!$A:$A,EOMONTH($A216,0)+(OFFSET(information!$A$1,1,MATCH(K$1,'no audits'!$1:$1,0)-1)),OFFSET('no audits'!$A:$A,,MATCH(K$1,'no audits'!$1:$1,0)-1)),SUMIF(EBS!$A:$A,EOMONTH($A216,0)+(OFFSET(information!$A$1,1,MATCH(K$1,'no audits'!$1:$1,0)-1)),OFFSET(EBS!$A:$A,,MATCH(K$1,EBS!$1:$1,0)-1)))</f>
        <v>69940</v>
      </c>
      <c r="L216" s="11"/>
      <c r="M216" s="11"/>
      <c r="N216" s="11">
        <f ca="1">IF(SUMIF('no audits'!$A:$A,EOMONTH($A216,0)+(OFFSET(information!$A$1,1,MATCH(N$1,'no audits'!$1:$1,0)-1)),OFFSET('no audits'!$A:$A,,MATCH(N$1,'no audits'!$1:$1,0)-1))&gt;0,SUMIF('no audits'!$A:$A,EOMONTH($A216,0)+(OFFSET(information!$A$1,1,MATCH(N$1,'no audits'!$1:$1,0)-1)),OFFSET('no audits'!$A:$A,,MATCH(N$1,'no audits'!$1:$1,0)-1)),SUMIF(EBS!$A:$A,EOMONTH($A216,0)+(OFFSET(information!$A$1,1,MATCH(N$1,'no audits'!$1:$1,0)-1)),OFFSET(EBS!$A:$A,,MATCH(N$1,EBS!$1:$1,0)-1)))</f>
        <v>2479679</v>
      </c>
      <c r="O216" s="11">
        <f ca="1">IF(SUMIF('no audits'!$A:$A,EOMONTH($A216,0)+(OFFSET(information!$A$1,1,MATCH(O$1,'no audits'!$1:$1,0)-1)),OFFSET('no audits'!$A:$A,,MATCH(O$1,'no audits'!$1:$1,0)-1))&gt;0,SUMIF('no audits'!$A:$A,EOMONTH($A216,0)+(OFFSET(information!$A$1,1,MATCH(O$1,'no audits'!$1:$1,0)-1)),OFFSET('no audits'!$A:$A,,MATCH(O$1,'no audits'!$1:$1,0)-1)),SUMIF(EBS!$A:$A,EOMONTH($A216,0)+(OFFSET(information!$A$1,1,MATCH(O$1,'no audits'!$1:$1,0)-1)),OFFSET(EBS!$A:$A,,MATCH(O$1,EBS!$1:$1,0)-1)))</f>
        <v>1993655</v>
      </c>
      <c r="P216" s="11"/>
      <c r="Q216" s="11">
        <f ca="1">IF(SUMIF('no audits'!$A:$A,$A216,OFFSET('no audits'!$A:$A,,MATCH(Q$1,'no audits'!$1:$1,0)-1))&gt;0,SUMIF('no audits'!$A:$A,$A216,OFFSET('no audits'!$A:$A,,MATCH(Q$1,'no audits'!$1:$1,0)-1)),SUMIF(EBS!$A:$A,$A216,OFFSET(EBS!$A:$A,,MATCH(Q$1,EBS!$1:$1,0)-1)))</f>
        <v>12735351.59</v>
      </c>
      <c r="R216" s="11"/>
      <c r="S216" s="11"/>
      <c r="T216" s="11"/>
      <c r="U216" s="11"/>
      <c r="V216" s="11"/>
      <c r="W216" s="11"/>
    </row>
    <row r="217" spans="1:23" x14ac:dyDescent="0.25">
      <c r="A217" s="17">
        <v>39753</v>
      </c>
      <c r="B217" s="11"/>
      <c r="C217" s="11"/>
      <c r="D217" s="11"/>
      <c r="E217" s="11"/>
      <c r="F217" s="11">
        <f>'existing comptroller'!F220</f>
        <v>56512372</v>
      </c>
      <c r="G217" s="11">
        <f ca="1">IF(SUMIF('no audits'!$A:$A,EOMONTH($A217,0)+(OFFSET(information!$A$1,1,MATCH(G$1,'no audits'!$1:$1,0)-1)),OFFSET('no audits'!$A:$A,,MATCH(G$1,'no audits'!$1:$1,0)-1))&gt;0,SUMIF('no audits'!$A:$A,EOMONTH($A217,0)+(OFFSET(information!$A$1,1,MATCH(G$1,'no audits'!$1:$1,0)-1)),OFFSET('no audits'!$A:$A,,MATCH(G$1,'no audits'!$1:$1,0)-1)),SUMIF(EBS!$A:$A,EOMONTH($A217,0)+(OFFSET(information!$A$1,1,MATCH(G$1,'no audits'!$1:$1,0)-1)),OFFSET(EBS!$A:$A,,MATCH(G$1,EBS!$1:$1,0)-1)))</f>
        <v>2489223.08</v>
      </c>
      <c r="H217" s="11">
        <f>'existing DOR'!H218</f>
        <v>7884857.9000000004</v>
      </c>
      <c r="I217" s="11">
        <f ca="1">IF(SUMIF('no audits'!$A:$A,EOMONTH($A217,0)+(OFFSET(information!$A$1,1,MATCH(I$1,'no audits'!$1:$1,0)-1)),OFFSET('no audits'!$A:$A,,MATCH(I$1,'no audits'!$1:$1,0)-1))&gt;0,SUMIF('no audits'!$A:$A,EOMONTH($A217,0)+(OFFSET(information!$A$1,1,MATCH(I$1,'no audits'!$1:$1,0)-1)),OFFSET('no audits'!$A:$A,,MATCH(I$1,'no audits'!$1:$1,0)-1)),SUMIF(EBS!$A:$A,EOMONTH($A217,0)+(OFFSET(information!$A$1,1,MATCH(I$1,'no audits'!$1:$1,0)-1)),OFFSET(EBS!$A:$A,,MATCH(I$1,EBS!$1:$1,0)-1)))</f>
        <v>2006182.28</v>
      </c>
      <c r="J217" s="11">
        <f ca="1">IF(SUMIF('no audits'!$A:$A,EOMONTH($A217,0)+(OFFSET(information!$A$1,1,MATCH(J$1,'no audits'!$1:$1,0)-1)),OFFSET('no audits'!$A:$A,,MATCH(J$1,'no audits'!$1:$1,0)-1))&gt;0,SUMIF('no audits'!$A:$A,EOMONTH($A217,0)+(OFFSET(information!$A$1,1,MATCH(J$1,'no audits'!$1:$1,0)-1)),OFFSET('no audits'!$A:$A,,MATCH(J$1,'no audits'!$1:$1,0)-1)),SUMIF(EBS!$A:$A,EOMONTH($A217,0)+(OFFSET(information!$A$1,1,MATCH(J$1,'no audits'!$1:$1,0)-1)),OFFSET(EBS!$A:$A,,MATCH(J$1,EBS!$1:$1,0)-1)))</f>
        <v>147837.35999999999</v>
      </c>
      <c r="K217" s="11">
        <f ca="1">IF(SUMIF('no audits'!$A:$A,EOMONTH($A217,0)+(OFFSET(information!$A$1,1,MATCH(K$1,'no audits'!$1:$1,0)-1)),OFFSET('no audits'!$A:$A,,MATCH(K$1,'no audits'!$1:$1,0)-1))&gt;0,SUMIF('no audits'!$A:$A,EOMONTH($A217,0)+(OFFSET(information!$A$1,1,MATCH(K$1,'no audits'!$1:$1,0)-1)),OFFSET('no audits'!$A:$A,,MATCH(K$1,'no audits'!$1:$1,0)-1)),SUMIF(EBS!$A:$A,EOMONTH($A217,0)+(OFFSET(information!$A$1,1,MATCH(K$1,'no audits'!$1:$1,0)-1)),OFFSET(EBS!$A:$A,,MATCH(K$1,EBS!$1:$1,0)-1)))</f>
        <v>22560</v>
      </c>
      <c r="L217" s="11"/>
      <c r="M217" s="11"/>
      <c r="N217" s="11">
        <f ca="1">IF(SUMIF('no audits'!$A:$A,EOMONTH($A217,0)+(OFFSET(information!$A$1,1,MATCH(N$1,'no audits'!$1:$1,0)-1)),OFFSET('no audits'!$A:$A,,MATCH(N$1,'no audits'!$1:$1,0)-1))&gt;0,SUMIF('no audits'!$A:$A,EOMONTH($A217,0)+(OFFSET(information!$A$1,1,MATCH(N$1,'no audits'!$1:$1,0)-1)),OFFSET('no audits'!$A:$A,,MATCH(N$1,'no audits'!$1:$1,0)-1)),SUMIF(EBS!$A:$A,EOMONTH($A217,0)+(OFFSET(information!$A$1,1,MATCH(N$1,'no audits'!$1:$1,0)-1)),OFFSET(EBS!$A:$A,,MATCH(N$1,EBS!$1:$1,0)-1)))</f>
        <v>946135.03</v>
      </c>
      <c r="O217" s="11">
        <f ca="1">IF(SUMIF('no audits'!$A:$A,EOMONTH($A217,0)+(OFFSET(information!$A$1,1,MATCH(O$1,'no audits'!$1:$1,0)-1)),OFFSET('no audits'!$A:$A,,MATCH(O$1,'no audits'!$1:$1,0)-1))&gt;0,SUMIF('no audits'!$A:$A,EOMONTH($A217,0)+(OFFSET(information!$A$1,1,MATCH(O$1,'no audits'!$1:$1,0)-1)),OFFSET('no audits'!$A:$A,,MATCH(O$1,'no audits'!$1:$1,0)-1)),SUMIF(EBS!$A:$A,EOMONTH($A217,0)+(OFFSET(information!$A$1,1,MATCH(O$1,'no audits'!$1:$1,0)-1)),OFFSET(EBS!$A:$A,,MATCH(O$1,EBS!$1:$1,0)-1)))</f>
        <v>4542378.0599999996</v>
      </c>
      <c r="P217" s="11"/>
      <c r="Q217" s="11">
        <f ca="1">IF(SUMIF('no audits'!$A:$A,$A217,OFFSET('no audits'!$A:$A,,MATCH(Q$1,'no audits'!$1:$1,0)-1))&gt;0,SUMIF('no audits'!$A:$A,$A217,OFFSET('no audits'!$A:$A,,MATCH(Q$1,'no audits'!$1:$1,0)-1)),SUMIF(EBS!$A:$A,$A217,OFFSET(EBS!$A:$A,,MATCH(Q$1,EBS!$1:$1,0)-1)))</f>
        <v>13075914</v>
      </c>
      <c r="R217" s="11"/>
      <c r="S217" s="11"/>
      <c r="T217" s="11"/>
      <c r="U217" s="11"/>
      <c r="V217" s="11"/>
      <c r="W217" s="11"/>
    </row>
    <row r="218" spans="1:23" x14ac:dyDescent="0.25">
      <c r="A218" s="17">
        <v>39783</v>
      </c>
      <c r="B218" s="11"/>
      <c r="C218" s="11"/>
      <c r="D218" s="11"/>
      <c r="E218" s="11"/>
      <c r="F218" s="11">
        <f>'existing comptroller'!F221</f>
        <v>70256860</v>
      </c>
      <c r="G218" s="11">
        <f ca="1">IF(SUMIF('no audits'!$A:$A,EOMONTH($A218,0)+(OFFSET(information!$A$1,1,MATCH(G$1,'no audits'!$1:$1,0)-1)),OFFSET('no audits'!$A:$A,,MATCH(G$1,'no audits'!$1:$1,0)-1))&gt;0,SUMIF('no audits'!$A:$A,EOMONTH($A218,0)+(OFFSET(information!$A$1,1,MATCH(G$1,'no audits'!$1:$1,0)-1)),OFFSET('no audits'!$A:$A,,MATCH(G$1,'no audits'!$1:$1,0)-1)),SUMIF(EBS!$A:$A,EOMONTH($A218,0)+(OFFSET(information!$A$1,1,MATCH(G$1,'no audits'!$1:$1,0)-1)),OFFSET(EBS!$A:$A,,MATCH(G$1,EBS!$1:$1,0)-1)))</f>
        <v>2490875.73</v>
      </c>
      <c r="H218" s="11">
        <f>'existing DOR'!H219</f>
        <v>8911790.6400000006</v>
      </c>
      <c r="I218" s="11">
        <f ca="1">IF(SUMIF('no audits'!$A:$A,EOMONTH($A218,0)+(OFFSET(information!$A$1,1,MATCH(I$1,'no audits'!$1:$1,0)-1)),OFFSET('no audits'!$A:$A,,MATCH(I$1,'no audits'!$1:$1,0)-1))&gt;0,SUMIF('no audits'!$A:$A,EOMONTH($A218,0)+(OFFSET(information!$A$1,1,MATCH(I$1,'no audits'!$1:$1,0)-1)),OFFSET('no audits'!$A:$A,,MATCH(I$1,'no audits'!$1:$1,0)-1)),SUMIF(EBS!$A:$A,EOMONTH($A218,0)+(OFFSET(information!$A$1,1,MATCH(I$1,'no audits'!$1:$1,0)-1)),OFFSET(EBS!$A:$A,,MATCH(I$1,EBS!$1:$1,0)-1)))</f>
        <v>2865136.54</v>
      </c>
      <c r="J218" s="11">
        <f ca="1">IF(SUMIF('no audits'!$A:$A,EOMONTH($A218,0)+(OFFSET(information!$A$1,1,MATCH(J$1,'no audits'!$1:$1,0)-1)),OFFSET('no audits'!$A:$A,,MATCH(J$1,'no audits'!$1:$1,0)-1))&gt;0,SUMIF('no audits'!$A:$A,EOMONTH($A218,0)+(OFFSET(information!$A$1,1,MATCH(J$1,'no audits'!$1:$1,0)-1)),OFFSET('no audits'!$A:$A,,MATCH(J$1,'no audits'!$1:$1,0)-1)),SUMIF(EBS!$A:$A,EOMONTH($A218,0)+(OFFSET(information!$A$1,1,MATCH(J$1,'no audits'!$1:$1,0)-1)),OFFSET(EBS!$A:$A,,MATCH(J$1,EBS!$1:$1,0)-1)))</f>
        <v>141907.15</v>
      </c>
      <c r="K218" s="11">
        <f ca="1">IF(SUMIF('no audits'!$A:$A,EOMONTH($A218,0)+(OFFSET(information!$A$1,1,MATCH(K$1,'no audits'!$1:$1,0)-1)),OFFSET('no audits'!$A:$A,,MATCH(K$1,'no audits'!$1:$1,0)-1))&gt;0,SUMIF('no audits'!$A:$A,EOMONTH($A218,0)+(OFFSET(information!$A$1,1,MATCH(K$1,'no audits'!$1:$1,0)-1)),OFFSET('no audits'!$A:$A,,MATCH(K$1,'no audits'!$1:$1,0)-1)),SUMIF(EBS!$A:$A,EOMONTH($A218,0)+(OFFSET(information!$A$1,1,MATCH(K$1,'no audits'!$1:$1,0)-1)),OFFSET(EBS!$A:$A,,MATCH(K$1,EBS!$1:$1,0)-1)))</f>
        <v>23613</v>
      </c>
      <c r="L218" s="11"/>
      <c r="M218" s="11"/>
      <c r="N218" s="11">
        <f ca="1">IF(SUMIF('no audits'!$A:$A,EOMONTH($A218,0)+(OFFSET(information!$A$1,1,MATCH(N$1,'no audits'!$1:$1,0)-1)),OFFSET('no audits'!$A:$A,,MATCH(N$1,'no audits'!$1:$1,0)-1))&gt;0,SUMIF('no audits'!$A:$A,EOMONTH($A218,0)+(OFFSET(information!$A$1,1,MATCH(N$1,'no audits'!$1:$1,0)-1)),OFFSET('no audits'!$A:$A,,MATCH(N$1,'no audits'!$1:$1,0)-1)),SUMIF(EBS!$A:$A,EOMONTH($A218,0)+(OFFSET(information!$A$1,1,MATCH(N$1,'no audits'!$1:$1,0)-1)),OFFSET(EBS!$A:$A,,MATCH(N$1,EBS!$1:$1,0)-1)))</f>
        <v>1065366.55</v>
      </c>
      <c r="O218" s="11">
        <f ca="1">IF(SUMIF('no audits'!$A:$A,EOMONTH($A218,0)+(OFFSET(information!$A$1,1,MATCH(O$1,'no audits'!$1:$1,0)-1)),OFFSET('no audits'!$A:$A,,MATCH(O$1,'no audits'!$1:$1,0)-1))&gt;0,SUMIF('no audits'!$A:$A,EOMONTH($A218,0)+(OFFSET(information!$A$1,1,MATCH(O$1,'no audits'!$1:$1,0)-1)),OFFSET('no audits'!$A:$A,,MATCH(O$1,'no audits'!$1:$1,0)-1)),SUMIF(EBS!$A:$A,EOMONTH($A218,0)+(OFFSET(information!$A$1,1,MATCH(O$1,'no audits'!$1:$1,0)-1)),OFFSET(EBS!$A:$A,,MATCH(O$1,EBS!$1:$1,0)-1)))</f>
        <v>2552594.29</v>
      </c>
      <c r="P218" s="11"/>
      <c r="Q218" s="11">
        <f ca="1">IF(SUMIF('no audits'!$A:$A,$A218,OFFSET('no audits'!$A:$A,,MATCH(Q$1,'no audits'!$1:$1,0)-1))&gt;0,SUMIF('no audits'!$A:$A,$A218,OFFSET('no audits'!$A:$A,,MATCH(Q$1,'no audits'!$1:$1,0)-1)),SUMIF(EBS!$A:$A,$A218,OFFSET(EBS!$A:$A,,MATCH(Q$1,EBS!$1:$1,0)-1)))</f>
        <v>11685468.52</v>
      </c>
      <c r="R218" s="11"/>
      <c r="S218" s="11"/>
      <c r="T218" s="11"/>
      <c r="U218" s="11"/>
      <c r="V218" s="11"/>
      <c r="W218" s="11"/>
    </row>
    <row r="219" spans="1:23" x14ac:dyDescent="0.25">
      <c r="A219" s="17">
        <v>39814</v>
      </c>
      <c r="B219" s="11"/>
      <c r="C219" s="11"/>
      <c r="D219" s="11"/>
      <c r="E219" s="11"/>
      <c r="F219" s="11">
        <f>'existing comptroller'!F222</f>
        <v>47034762</v>
      </c>
      <c r="G219" s="11">
        <f ca="1">IF(SUMIF('no audits'!$A:$A,EOMONTH($A219,0)+(OFFSET(information!$A$1,1,MATCH(G$1,'no audits'!$1:$1,0)-1)),OFFSET('no audits'!$A:$A,,MATCH(G$1,'no audits'!$1:$1,0)-1))&gt;0,SUMIF('no audits'!$A:$A,EOMONTH($A219,0)+(OFFSET(information!$A$1,1,MATCH(G$1,'no audits'!$1:$1,0)-1)),OFFSET('no audits'!$A:$A,,MATCH(G$1,'no audits'!$1:$1,0)-1)),SUMIF(EBS!$A:$A,EOMONTH($A219,0)+(OFFSET(information!$A$1,1,MATCH(G$1,'no audits'!$1:$1,0)-1)),OFFSET(EBS!$A:$A,,MATCH(G$1,EBS!$1:$1,0)-1)))</f>
        <v>2590412</v>
      </c>
      <c r="H219" s="11">
        <f>'existing DOR'!H220</f>
        <v>7552134.96</v>
      </c>
      <c r="I219" s="11">
        <f ca="1">IF(SUMIF('no audits'!$A:$A,EOMONTH($A219,0)+(OFFSET(information!$A$1,1,MATCH(I$1,'no audits'!$1:$1,0)-1)),OFFSET('no audits'!$A:$A,,MATCH(I$1,'no audits'!$1:$1,0)-1))&gt;0,SUMIF('no audits'!$A:$A,EOMONTH($A219,0)+(OFFSET(information!$A$1,1,MATCH(I$1,'no audits'!$1:$1,0)-1)),OFFSET('no audits'!$A:$A,,MATCH(I$1,'no audits'!$1:$1,0)-1)),SUMIF(EBS!$A:$A,EOMONTH($A219,0)+(OFFSET(information!$A$1,1,MATCH(I$1,'no audits'!$1:$1,0)-1)),OFFSET(EBS!$A:$A,,MATCH(I$1,EBS!$1:$1,0)-1)))</f>
        <v>1582170.06</v>
      </c>
      <c r="J219" s="11">
        <f ca="1">IF(SUMIF('no audits'!$A:$A,EOMONTH($A219,0)+(OFFSET(information!$A$1,1,MATCH(J$1,'no audits'!$1:$1,0)-1)),OFFSET('no audits'!$A:$A,,MATCH(J$1,'no audits'!$1:$1,0)-1))&gt;0,SUMIF('no audits'!$A:$A,EOMONTH($A219,0)+(OFFSET(information!$A$1,1,MATCH(J$1,'no audits'!$1:$1,0)-1)),OFFSET('no audits'!$A:$A,,MATCH(J$1,'no audits'!$1:$1,0)-1)),SUMIF(EBS!$A:$A,EOMONTH($A219,0)+(OFFSET(information!$A$1,1,MATCH(J$1,'no audits'!$1:$1,0)-1)),OFFSET(EBS!$A:$A,,MATCH(J$1,EBS!$1:$1,0)-1)))</f>
        <v>127989.4</v>
      </c>
      <c r="K219" s="11">
        <f ca="1">IF(SUMIF('no audits'!$A:$A,EOMONTH($A219,0)+(OFFSET(information!$A$1,1,MATCH(K$1,'no audits'!$1:$1,0)-1)),OFFSET('no audits'!$A:$A,,MATCH(K$1,'no audits'!$1:$1,0)-1))&gt;0,SUMIF('no audits'!$A:$A,EOMONTH($A219,0)+(OFFSET(information!$A$1,1,MATCH(K$1,'no audits'!$1:$1,0)-1)),OFFSET('no audits'!$A:$A,,MATCH(K$1,'no audits'!$1:$1,0)-1)),SUMIF(EBS!$A:$A,EOMONTH($A219,0)+(OFFSET(information!$A$1,1,MATCH(K$1,'no audits'!$1:$1,0)-1)),OFFSET(EBS!$A:$A,,MATCH(K$1,EBS!$1:$1,0)-1)))</f>
        <v>17993</v>
      </c>
      <c r="L219" s="11"/>
      <c r="M219" s="11"/>
      <c r="N219" s="11">
        <f ca="1">IF(SUMIF('no audits'!$A:$A,EOMONTH($A219,0)+(OFFSET(information!$A$1,1,MATCH(N$1,'no audits'!$1:$1,0)-1)),OFFSET('no audits'!$A:$A,,MATCH(N$1,'no audits'!$1:$1,0)-1))&gt;0,SUMIF('no audits'!$A:$A,EOMONTH($A219,0)+(OFFSET(information!$A$1,1,MATCH(N$1,'no audits'!$1:$1,0)-1)),OFFSET('no audits'!$A:$A,,MATCH(N$1,'no audits'!$1:$1,0)-1)),SUMIF(EBS!$A:$A,EOMONTH($A219,0)+(OFFSET(information!$A$1,1,MATCH(N$1,'no audits'!$1:$1,0)-1)),OFFSET(EBS!$A:$A,,MATCH(N$1,EBS!$1:$1,0)-1)))</f>
        <v>1682014.77</v>
      </c>
      <c r="O219" s="11">
        <f ca="1">IF(SUMIF('no audits'!$A:$A,EOMONTH($A219,0)+(OFFSET(information!$A$1,1,MATCH(O$1,'no audits'!$1:$1,0)-1)),OFFSET('no audits'!$A:$A,,MATCH(O$1,'no audits'!$1:$1,0)-1))&gt;0,SUMIF('no audits'!$A:$A,EOMONTH($A219,0)+(OFFSET(information!$A$1,1,MATCH(O$1,'no audits'!$1:$1,0)-1)),OFFSET('no audits'!$A:$A,,MATCH(O$1,'no audits'!$1:$1,0)-1)),SUMIF(EBS!$A:$A,EOMONTH($A219,0)+(OFFSET(information!$A$1,1,MATCH(O$1,'no audits'!$1:$1,0)-1)),OFFSET(EBS!$A:$A,,MATCH(O$1,EBS!$1:$1,0)-1)))</f>
        <v>3005125.99</v>
      </c>
      <c r="P219" s="11"/>
      <c r="Q219" s="11">
        <f ca="1">IF(SUMIF('no audits'!$A:$A,$A219,OFFSET('no audits'!$A:$A,,MATCH(Q$1,'no audits'!$1:$1,0)-1))&gt;0,SUMIF('no audits'!$A:$A,$A219,OFFSET('no audits'!$A:$A,,MATCH(Q$1,'no audits'!$1:$1,0)-1)),SUMIF(EBS!$A:$A,$A219,OFFSET(EBS!$A:$A,,MATCH(Q$1,EBS!$1:$1,0)-1)))</f>
        <v>9561346.5899999999</v>
      </c>
      <c r="R219" s="11"/>
      <c r="S219" s="11"/>
      <c r="T219" s="11"/>
      <c r="U219" s="11"/>
      <c r="V219" s="11"/>
      <c r="W219" s="11"/>
    </row>
    <row r="220" spans="1:23" x14ac:dyDescent="0.25">
      <c r="A220" s="17">
        <v>39845</v>
      </c>
      <c r="B220" s="11"/>
      <c r="C220" s="11"/>
      <c r="D220" s="11"/>
      <c r="E220" s="11"/>
      <c r="F220" s="11">
        <f>'existing comptroller'!F223</f>
        <v>43636885</v>
      </c>
      <c r="G220" s="11">
        <f ca="1">IF(SUMIF('no audits'!$A:$A,EOMONTH($A220,0)+(OFFSET(information!$A$1,1,MATCH(G$1,'no audits'!$1:$1,0)-1)),OFFSET('no audits'!$A:$A,,MATCH(G$1,'no audits'!$1:$1,0)-1))&gt;0,SUMIF('no audits'!$A:$A,EOMONTH($A220,0)+(OFFSET(information!$A$1,1,MATCH(G$1,'no audits'!$1:$1,0)-1)),OFFSET('no audits'!$A:$A,,MATCH(G$1,'no audits'!$1:$1,0)-1)),SUMIF(EBS!$A:$A,EOMONTH($A220,0)+(OFFSET(information!$A$1,1,MATCH(G$1,'no audits'!$1:$1,0)-1)),OFFSET(EBS!$A:$A,,MATCH(G$1,EBS!$1:$1,0)-1)))</f>
        <v>2515630.0299999998</v>
      </c>
      <c r="H220" s="11">
        <f>'existing DOR'!H221</f>
        <v>8552223.3499999996</v>
      </c>
      <c r="I220" s="11">
        <f ca="1">IF(SUMIF('no audits'!$A:$A,EOMONTH($A220,0)+(OFFSET(information!$A$1,1,MATCH(I$1,'no audits'!$1:$1,0)-1)),OFFSET('no audits'!$A:$A,,MATCH(I$1,'no audits'!$1:$1,0)-1))&gt;0,SUMIF('no audits'!$A:$A,EOMONTH($A220,0)+(OFFSET(information!$A$1,1,MATCH(I$1,'no audits'!$1:$1,0)-1)),OFFSET('no audits'!$A:$A,,MATCH(I$1,'no audits'!$1:$1,0)-1)),SUMIF(EBS!$A:$A,EOMONTH($A220,0)+(OFFSET(information!$A$1,1,MATCH(I$1,'no audits'!$1:$1,0)-1)),OFFSET(EBS!$A:$A,,MATCH(I$1,EBS!$1:$1,0)-1)))</f>
        <v>1733943.75</v>
      </c>
      <c r="J220" s="11">
        <f ca="1">IF(SUMIF('no audits'!$A:$A,EOMONTH($A220,0)+(OFFSET(information!$A$1,1,MATCH(J$1,'no audits'!$1:$1,0)-1)),OFFSET('no audits'!$A:$A,,MATCH(J$1,'no audits'!$1:$1,0)-1))&gt;0,SUMIF('no audits'!$A:$A,EOMONTH($A220,0)+(OFFSET(information!$A$1,1,MATCH(J$1,'no audits'!$1:$1,0)-1)),OFFSET('no audits'!$A:$A,,MATCH(J$1,'no audits'!$1:$1,0)-1)),SUMIF(EBS!$A:$A,EOMONTH($A220,0)+(OFFSET(information!$A$1,1,MATCH(J$1,'no audits'!$1:$1,0)-1)),OFFSET(EBS!$A:$A,,MATCH(J$1,EBS!$1:$1,0)-1)))</f>
        <v>128342.79</v>
      </c>
      <c r="K220" s="11">
        <f ca="1">IF(SUMIF('no audits'!$A:$A,EOMONTH($A220,0)+(OFFSET(information!$A$1,1,MATCH(K$1,'no audits'!$1:$1,0)-1)),OFFSET('no audits'!$A:$A,,MATCH(K$1,'no audits'!$1:$1,0)-1))&gt;0,SUMIF('no audits'!$A:$A,EOMONTH($A220,0)+(OFFSET(information!$A$1,1,MATCH(K$1,'no audits'!$1:$1,0)-1)),OFFSET('no audits'!$A:$A,,MATCH(K$1,'no audits'!$1:$1,0)-1)),SUMIF(EBS!$A:$A,EOMONTH($A220,0)+(OFFSET(information!$A$1,1,MATCH(K$1,'no audits'!$1:$1,0)-1)),OFFSET(EBS!$A:$A,,MATCH(K$1,EBS!$1:$1,0)-1)))</f>
        <v>8615</v>
      </c>
      <c r="L220" s="11"/>
      <c r="M220" s="11"/>
      <c r="N220" s="11">
        <f ca="1">IF(SUMIF('no audits'!$A:$A,EOMONTH($A220,0)+(OFFSET(information!$A$1,1,MATCH(N$1,'no audits'!$1:$1,0)-1)),OFFSET('no audits'!$A:$A,,MATCH(N$1,'no audits'!$1:$1,0)-1))&gt;0,SUMIF('no audits'!$A:$A,EOMONTH($A220,0)+(OFFSET(information!$A$1,1,MATCH(N$1,'no audits'!$1:$1,0)-1)),OFFSET('no audits'!$A:$A,,MATCH(N$1,'no audits'!$1:$1,0)-1)),SUMIF(EBS!$A:$A,EOMONTH($A220,0)+(OFFSET(information!$A$1,1,MATCH(N$1,'no audits'!$1:$1,0)-1)),OFFSET(EBS!$A:$A,,MATCH(N$1,EBS!$1:$1,0)-1)))</f>
        <v>3700772.32</v>
      </c>
      <c r="O220" s="11">
        <f ca="1">IF(SUMIF('no audits'!$A:$A,EOMONTH($A220,0)+(OFFSET(information!$A$1,1,MATCH(O$1,'no audits'!$1:$1,0)-1)),OFFSET('no audits'!$A:$A,,MATCH(O$1,'no audits'!$1:$1,0)-1))&gt;0,SUMIF('no audits'!$A:$A,EOMONTH($A220,0)+(OFFSET(information!$A$1,1,MATCH(O$1,'no audits'!$1:$1,0)-1)),OFFSET('no audits'!$A:$A,,MATCH(O$1,'no audits'!$1:$1,0)-1)),SUMIF(EBS!$A:$A,EOMONTH($A220,0)+(OFFSET(information!$A$1,1,MATCH(O$1,'no audits'!$1:$1,0)-1)),OFFSET(EBS!$A:$A,,MATCH(O$1,EBS!$1:$1,0)-1)))</f>
        <v>3038043.38</v>
      </c>
      <c r="P220" s="11"/>
      <c r="Q220" s="11">
        <f ca="1">IF(SUMIF('no audits'!$A:$A,$A220,OFFSET('no audits'!$A:$A,,MATCH(Q$1,'no audits'!$1:$1,0)-1))&gt;0,SUMIF('no audits'!$A:$A,$A220,OFFSET('no audits'!$A:$A,,MATCH(Q$1,'no audits'!$1:$1,0)-1)),SUMIF(EBS!$A:$A,$A220,OFFSET(EBS!$A:$A,,MATCH(Q$1,EBS!$1:$1,0)-1)))</f>
        <v>12514975.67</v>
      </c>
      <c r="R220" s="11"/>
      <c r="S220" s="11"/>
      <c r="T220" s="11"/>
      <c r="U220" s="11"/>
      <c r="V220" s="11"/>
      <c r="W220" s="11"/>
    </row>
    <row r="221" spans="1:23" x14ac:dyDescent="0.25">
      <c r="A221" s="17">
        <v>39873</v>
      </c>
      <c r="B221" s="11"/>
      <c r="C221" s="11"/>
      <c r="D221" s="11"/>
      <c r="E221" s="11"/>
      <c r="F221" s="11">
        <f>'existing comptroller'!F224</f>
        <v>53209184</v>
      </c>
      <c r="G221" s="11">
        <f ca="1">IF(SUMIF('no audits'!$A:$A,EOMONTH($A221,0)+(OFFSET(information!$A$1,1,MATCH(G$1,'no audits'!$1:$1,0)-1)),OFFSET('no audits'!$A:$A,,MATCH(G$1,'no audits'!$1:$1,0)-1))&gt;0,SUMIF('no audits'!$A:$A,EOMONTH($A221,0)+(OFFSET(information!$A$1,1,MATCH(G$1,'no audits'!$1:$1,0)-1)),OFFSET('no audits'!$A:$A,,MATCH(G$1,'no audits'!$1:$1,0)-1)),SUMIF(EBS!$A:$A,EOMONTH($A221,0)+(OFFSET(information!$A$1,1,MATCH(G$1,'no audits'!$1:$1,0)-1)),OFFSET(EBS!$A:$A,,MATCH(G$1,EBS!$1:$1,0)-1)))</f>
        <v>3041778.67</v>
      </c>
      <c r="H221" s="11">
        <f>'existing DOR'!H222</f>
        <v>8016715.5</v>
      </c>
      <c r="I221" s="11">
        <f ca="1">IF(SUMIF('no audits'!$A:$A,EOMONTH($A221,0)+(OFFSET(information!$A$1,1,MATCH(I$1,'no audits'!$1:$1,0)-1)),OFFSET('no audits'!$A:$A,,MATCH(I$1,'no audits'!$1:$1,0)-1))&gt;0,SUMIF('no audits'!$A:$A,EOMONTH($A221,0)+(OFFSET(information!$A$1,1,MATCH(I$1,'no audits'!$1:$1,0)-1)),OFFSET('no audits'!$A:$A,,MATCH(I$1,'no audits'!$1:$1,0)-1)),SUMIF(EBS!$A:$A,EOMONTH($A221,0)+(OFFSET(information!$A$1,1,MATCH(I$1,'no audits'!$1:$1,0)-1)),OFFSET(EBS!$A:$A,,MATCH(I$1,EBS!$1:$1,0)-1)))</f>
        <v>2066598.68</v>
      </c>
      <c r="J221" s="11">
        <f ca="1">IF(SUMIF('no audits'!$A:$A,EOMONTH($A221,0)+(OFFSET(information!$A$1,1,MATCH(J$1,'no audits'!$1:$1,0)-1)),OFFSET('no audits'!$A:$A,,MATCH(J$1,'no audits'!$1:$1,0)-1))&gt;0,SUMIF('no audits'!$A:$A,EOMONTH($A221,0)+(OFFSET(information!$A$1,1,MATCH(J$1,'no audits'!$1:$1,0)-1)),OFFSET('no audits'!$A:$A,,MATCH(J$1,'no audits'!$1:$1,0)-1)),SUMIF(EBS!$A:$A,EOMONTH($A221,0)+(OFFSET(information!$A$1,1,MATCH(J$1,'no audits'!$1:$1,0)-1)),OFFSET(EBS!$A:$A,,MATCH(J$1,EBS!$1:$1,0)-1)))</f>
        <v>160564.39000000001</v>
      </c>
      <c r="K221" s="11">
        <f ca="1">IF(SUMIF('no audits'!$A:$A,EOMONTH($A221,0)+(OFFSET(information!$A$1,1,MATCH(K$1,'no audits'!$1:$1,0)-1)),OFFSET('no audits'!$A:$A,,MATCH(K$1,'no audits'!$1:$1,0)-1))&gt;0,SUMIF('no audits'!$A:$A,EOMONTH($A221,0)+(OFFSET(information!$A$1,1,MATCH(K$1,'no audits'!$1:$1,0)-1)),OFFSET('no audits'!$A:$A,,MATCH(K$1,'no audits'!$1:$1,0)-1)),SUMIF(EBS!$A:$A,EOMONTH($A221,0)+(OFFSET(information!$A$1,1,MATCH(K$1,'no audits'!$1:$1,0)-1)),OFFSET(EBS!$A:$A,,MATCH(K$1,EBS!$1:$1,0)-1)))</f>
        <v>18322.5</v>
      </c>
      <c r="L221" s="11"/>
      <c r="M221" s="11"/>
      <c r="N221" s="11">
        <f ca="1">IF(SUMIF('no audits'!$A:$A,EOMONTH($A221,0)+(OFFSET(information!$A$1,1,MATCH(N$1,'no audits'!$1:$1,0)-1)),OFFSET('no audits'!$A:$A,,MATCH(N$1,'no audits'!$1:$1,0)-1))&gt;0,SUMIF('no audits'!$A:$A,EOMONTH($A221,0)+(OFFSET(information!$A$1,1,MATCH(N$1,'no audits'!$1:$1,0)-1)),OFFSET('no audits'!$A:$A,,MATCH(N$1,'no audits'!$1:$1,0)-1)),SUMIF(EBS!$A:$A,EOMONTH($A221,0)+(OFFSET(information!$A$1,1,MATCH(N$1,'no audits'!$1:$1,0)-1)),OFFSET(EBS!$A:$A,,MATCH(N$1,EBS!$1:$1,0)-1)))</f>
        <v>1770367.36</v>
      </c>
      <c r="O221" s="11">
        <f ca="1">IF(SUMIF('no audits'!$A:$A,EOMONTH($A221,0)+(OFFSET(information!$A$1,1,MATCH(O$1,'no audits'!$1:$1,0)-1)),OFFSET('no audits'!$A:$A,,MATCH(O$1,'no audits'!$1:$1,0)-1))&gt;0,SUMIF('no audits'!$A:$A,EOMONTH($A221,0)+(OFFSET(information!$A$1,1,MATCH(O$1,'no audits'!$1:$1,0)-1)),OFFSET('no audits'!$A:$A,,MATCH(O$1,'no audits'!$1:$1,0)-1)),SUMIF(EBS!$A:$A,EOMONTH($A221,0)+(OFFSET(information!$A$1,1,MATCH(O$1,'no audits'!$1:$1,0)-1)),OFFSET(EBS!$A:$A,,MATCH(O$1,EBS!$1:$1,0)-1)))</f>
        <v>2967659.57</v>
      </c>
      <c r="P221" s="11"/>
      <c r="Q221" s="11">
        <f ca="1">IF(SUMIF('no audits'!$A:$A,$A221,OFFSET('no audits'!$A:$A,,MATCH(Q$1,'no audits'!$1:$1,0)-1))&gt;0,SUMIF('no audits'!$A:$A,$A221,OFFSET('no audits'!$A:$A,,MATCH(Q$1,'no audits'!$1:$1,0)-1)),SUMIF(EBS!$A:$A,$A221,OFFSET(EBS!$A:$A,,MATCH(Q$1,EBS!$1:$1,0)-1)))</f>
        <v>9024219.1999999993</v>
      </c>
      <c r="R221" s="11"/>
      <c r="S221" s="11"/>
      <c r="T221" s="11"/>
      <c r="U221" s="11"/>
      <c r="V221" s="11"/>
      <c r="W221" s="11"/>
    </row>
    <row r="222" spans="1:23" x14ac:dyDescent="0.25">
      <c r="A222" s="17">
        <v>39904</v>
      </c>
      <c r="B222" s="11"/>
      <c r="C222" s="11"/>
      <c r="D222" s="11"/>
      <c r="E222" s="11"/>
      <c r="F222" s="11">
        <f>'existing comptroller'!F225</f>
        <v>50523091</v>
      </c>
      <c r="G222" s="11">
        <f ca="1">IF(SUMIF('no audits'!$A:$A,EOMONTH($A222,0)+(OFFSET(information!$A$1,1,MATCH(G$1,'no audits'!$1:$1,0)-1)),OFFSET('no audits'!$A:$A,,MATCH(G$1,'no audits'!$1:$1,0)-1))&gt;0,SUMIF('no audits'!$A:$A,EOMONTH($A222,0)+(OFFSET(information!$A$1,1,MATCH(G$1,'no audits'!$1:$1,0)-1)),OFFSET('no audits'!$A:$A,,MATCH(G$1,'no audits'!$1:$1,0)-1)),SUMIF(EBS!$A:$A,EOMONTH($A222,0)+(OFFSET(information!$A$1,1,MATCH(G$1,'no audits'!$1:$1,0)-1)),OFFSET(EBS!$A:$A,,MATCH(G$1,EBS!$1:$1,0)-1)))</f>
        <v>2897878.93</v>
      </c>
      <c r="H222" s="11">
        <f>'existing DOR'!H223</f>
        <v>7595376.8700000001</v>
      </c>
      <c r="I222" s="11">
        <f ca="1">IF(SUMIF('no audits'!$A:$A,EOMONTH($A222,0)+(OFFSET(information!$A$1,1,MATCH(I$1,'no audits'!$1:$1,0)-1)),OFFSET('no audits'!$A:$A,,MATCH(I$1,'no audits'!$1:$1,0)-1))&gt;0,SUMIF('no audits'!$A:$A,EOMONTH($A222,0)+(OFFSET(information!$A$1,1,MATCH(I$1,'no audits'!$1:$1,0)-1)),OFFSET('no audits'!$A:$A,,MATCH(I$1,'no audits'!$1:$1,0)-1)),SUMIF(EBS!$A:$A,EOMONTH($A222,0)+(OFFSET(information!$A$1,1,MATCH(I$1,'no audits'!$1:$1,0)-1)),OFFSET(EBS!$A:$A,,MATCH(I$1,EBS!$1:$1,0)-1)))</f>
        <v>2086726.96</v>
      </c>
      <c r="J222" s="11">
        <f ca="1">IF(SUMIF('no audits'!$A:$A,EOMONTH($A222,0)+(OFFSET(information!$A$1,1,MATCH(J$1,'no audits'!$1:$1,0)-1)),OFFSET('no audits'!$A:$A,,MATCH(J$1,'no audits'!$1:$1,0)-1))&gt;0,SUMIF('no audits'!$A:$A,EOMONTH($A222,0)+(OFFSET(information!$A$1,1,MATCH(J$1,'no audits'!$1:$1,0)-1)),OFFSET('no audits'!$A:$A,,MATCH(J$1,'no audits'!$1:$1,0)-1)),SUMIF(EBS!$A:$A,EOMONTH($A222,0)+(OFFSET(information!$A$1,1,MATCH(J$1,'no audits'!$1:$1,0)-1)),OFFSET(EBS!$A:$A,,MATCH(J$1,EBS!$1:$1,0)-1)))</f>
        <v>154067.20000000001</v>
      </c>
      <c r="K222" s="11">
        <f ca="1">IF(SUMIF('no audits'!$A:$A,EOMONTH($A222,0)+(OFFSET(information!$A$1,1,MATCH(K$1,'no audits'!$1:$1,0)-1)),OFFSET('no audits'!$A:$A,,MATCH(K$1,'no audits'!$1:$1,0)-1))&gt;0,SUMIF('no audits'!$A:$A,EOMONTH($A222,0)+(OFFSET(information!$A$1,1,MATCH(K$1,'no audits'!$1:$1,0)-1)),OFFSET('no audits'!$A:$A,,MATCH(K$1,'no audits'!$1:$1,0)-1)),SUMIF(EBS!$A:$A,EOMONTH($A222,0)+(OFFSET(information!$A$1,1,MATCH(K$1,'no audits'!$1:$1,0)-1)),OFFSET(EBS!$A:$A,,MATCH(K$1,EBS!$1:$1,0)-1)))</f>
        <v>9387.5</v>
      </c>
      <c r="L222" s="11"/>
      <c r="M222" s="11"/>
      <c r="N222" s="11">
        <f ca="1">IF(SUMIF('no audits'!$A:$A,EOMONTH($A222,0)+(OFFSET(information!$A$1,1,MATCH(N$1,'no audits'!$1:$1,0)-1)),OFFSET('no audits'!$A:$A,,MATCH(N$1,'no audits'!$1:$1,0)-1))&gt;0,SUMIF('no audits'!$A:$A,EOMONTH($A222,0)+(OFFSET(information!$A$1,1,MATCH(N$1,'no audits'!$1:$1,0)-1)),OFFSET('no audits'!$A:$A,,MATCH(N$1,'no audits'!$1:$1,0)-1)),SUMIF(EBS!$A:$A,EOMONTH($A222,0)+(OFFSET(information!$A$1,1,MATCH(N$1,'no audits'!$1:$1,0)-1)),OFFSET(EBS!$A:$A,,MATCH(N$1,EBS!$1:$1,0)-1)))</f>
        <v>1629156.12</v>
      </c>
      <c r="O222" s="11">
        <f ca="1">IF(SUMIF('no audits'!$A:$A,EOMONTH($A222,0)+(OFFSET(information!$A$1,1,MATCH(O$1,'no audits'!$1:$1,0)-1)),OFFSET('no audits'!$A:$A,,MATCH(O$1,'no audits'!$1:$1,0)-1))&gt;0,SUMIF('no audits'!$A:$A,EOMONTH($A222,0)+(OFFSET(information!$A$1,1,MATCH(O$1,'no audits'!$1:$1,0)-1)),OFFSET('no audits'!$A:$A,,MATCH(O$1,'no audits'!$1:$1,0)-1)),SUMIF(EBS!$A:$A,EOMONTH($A222,0)+(OFFSET(information!$A$1,1,MATCH(O$1,'no audits'!$1:$1,0)-1)),OFFSET(EBS!$A:$A,,MATCH(O$1,EBS!$1:$1,0)-1)))</f>
        <v>2725508.01</v>
      </c>
      <c r="P222" s="11"/>
      <c r="Q222" s="11">
        <f ca="1">IF(SUMIF('no audits'!$A:$A,$A222,OFFSET('no audits'!$A:$A,,MATCH(Q$1,'no audits'!$1:$1,0)-1))&gt;0,SUMIF('no audits'!$A:$A,$A222,OFFSET('no audits'!$A:$A,,MATCH(Q$1,'no audits'!$1:$1,0)-1)),SUMIF(EBS!$A:$A,$A222,OFFSET(EBS!$A:$A,,MATCH(Q$1,EBS!$1:$1,0)-1)))</f>
        <v>12401161.220000001</v>
      </c>
      <c r="R222" s="11"/>
      <c r="S222" s="11"/>
      <c r="T222" s="11"/>
      <c r="U222" s="11"/>
      <c r="V222" s="11"/>
      <c r="W222" s="11"/>
    </row>
    <row r="223" spans="1:23" x14ac:dyDescent="0.25">
      <c r="A223" s="17">
        <v>39934</v>
      </c>
      <c r="B223" s="11"/>
      <c r="C223" s="11"/>
      <c r="D223" s="11"/>
      <c r="E223" s="11"/>
      <c r="F223" s="11">
        <f>'existing comptroller'!F226</f>
        <v>55368000</v>
      </c>
      <c r="G223" s="11">
        <f ca="1">IF(SUMIF('no audits'!$A:$A,EOMONTH($A223,0)+(OFFSET(information!$A$1,1,MATCH(G$1,'no audits'!$1:$1,0)-1)),OFFSET('no audits'!$A:$A,,MATCH(G$1,'no audits'!$1:$1,0)-1))&gt;0,SUMIF('no audits'!$A:$A,EOMONTH($A223,0)+(OFFSET(information!$A$1,1,MATCH(G$1,'no audits'!$1:$1,0)-1)),OFFSET('no audits'!$A:$A,,MATCH(G$1,'no audits'!$1:$1,0)-1)),SUMIF(EBS!$A:$A,EOMONTH($A223,0)+(OFFSET(information!$A$1,1,MATCH(G$1,'no audits'!$1:$1,0)-1)),OFFSET(EBS!$A:$A,,MATCH(G$1,EBS!$1:$1,0)-1)))</f>
        <v>3027118.99</v>
      </c>
      <c r="H223" s="11">
        <f>'existing DOR'!H224</f>
        <v>7119374.8200000003</v>
      </c>
      <c r="I223" s="11">
        <f ca="1">IF(SUMIF('no audits'!$A:$A,EOMONTH($A223,0)+(OFFSET(information!$A$1,1,MATCH(I$1,'no audits'!$1:$1,0)-1)),OFFSET('no audits'!$A:$A,,MATCH(I$1,'no audits'!$1:$1,0)-1))&gt;0,SUMIF('no audits'!$A:$A,EOMONTH($A223,0)+(OFFSET(information!$A$1,1,MATCH(I$1,'no audits'!$1:$1,0)-1)),OFFSET('no audits'!$A:$A,,MATCH(I$1,'no audits'!$1:$1,0)-1)),SUMIF(EBS!$A:$A,EOMONTH($A223,0)+(OFFSET(information!$A$1,1,MATCH(I$1,'no audits'!$1:$1,0)-1)),OFFSET(EBS!$A:$A,,MATCH(I$1,EBS!$1:$1,0)-1)))</f>
        <v>2248027</v>
      </c>
      <c r="J223" s="11">
        <f ca="1">IF(SUMIF('no audits'!$A:$A,EOMONTH($A223,0)+(OFFSET(information!$A$1,1,MATCH(J$1,'no audits'!$1:$1,0)-1)),OFFSET('no audits'!$A:$A,,MATCH(J$1,'no audits'!$1:$1,0)-1))&gt;0,SUMIF('no audits'!$A:$A,EOMONTH($A223,0)+(OFFSET(information!$A$1,1,MATCH(J$1,'no audits'!$1:$1,0)-1)),OFFSET('no audits'!$A:$A,,MATCH(J$1,'no audits'!$1:$1,0)-1)),SUMIF(EBS!$A:$A,EOMONTH($A223,0)+(OFFSET(information!$A$1,1,MATCH(J$1,'no audits'!$1:$1,0)-1)),OFFSET(EBS!$A:$A,,MATCH(J$1,EBS!$1:$1,0)-1)))</f>
        <v>177097.33</v>
      </c>
      <c r="K223" s="11">
        <f ca="1">IF(SUMIF('no audits'!$A:$A,EOMONTH($A223,0)+(OFFSET(information!$A$1,1,MATCH(K$1,'no audits'!$1:$1,0)-1)),OFFSET('no audits'!$A:$A,,MATCH(K$1,'no audits'!$1:$1,0)-1))&gt;0,SUMIF('no audits'!$A:$A,EOMONTH($A223,0)+(OFFSET(information!$A$1,1,MATCH(K$1,'no audits'!$1:$1,0)-1)),OFFSET('no audits'!$A:$A,,MATCH(K$1,'no audits'!$1:$1,0)-1)),SUMIF(EBS!$A:$A,EOMONTH($A223,0)+(OFFSET(information!$A$1,1,MATCH(K$1,'no audits'!$1:$1,0)-1)),OFFSET(EBS!$A:$A,,MATCH(K$1,EBS!$1:$1,0)-1)))</f>
        <v>609680.5</v>
      </c>
      <c r="L223" s="11"/>
      <c r="M223" s="11"/>
      <c r="N223" s="11">
        <f ca="1">IF(SUMIF('no audits'!$A:$A,EOMONTH($A223,0)+(OFFSET(information!$A$1,1,MATCH(N$1,'no audits'!$1:$1,0)-1)),OFFSET('no audits'!$A:$A,,MATCH(N$1,'no audits'!$1:$1,0)-1))&gt;0,SUMIF('no audits'!$A:$A,EOMONTH($A223,0)+(OFFSET(information!$A$1,1,MATCH(N$1,'no audits'!$1:$1,0)-1)),OFFSET('no audits'!$A:$A,,MATCH(N$1,'no audits'!$1:$1,0)-1)),SUMIF(EBS!$A:$A,EOMONTH($A223,0)+(OFFSET(information!$A$1,1,MATCH(N$1,'no audits'!$1:$1,0)-1)),OFFSET(EBS!$A:$A,,MATCH(N$1,EBS!$1:$1,0)-1)))</f>
        <v>2221822.2000000002</v>
      </c>
      <c r="O223" s="11">
        <f ca="1">IF(SUMIF('no audits'!$A:$A,EOMONTH($A223,0)+(OFFSET(information!$A$1,1,MATCH(O$1,'no audits'!$1:$1,0)-1)),OFFSET('no audits'!$A:$A,,MATCH(O$1,'no audits'!$1:$1,0)-1))&gt;0,SUMIF('no audits'!$A:$A,EOMONTH($A223,0)+(OFFSET(information!$A$1,1,MATCH(O$1,'no audits'!$1:$1,0)-1)),OFFSET('no audits'!$A:$A,,MATCH(O$1,'no audits'!$1:$1,0)-1)),SUMIF(EBS!$A:$A,EOMONTH($A223,0)+(OFFSET(information!$A$1,1,MATCH(O$1,'no audits'!$1:$1,0)-1)),OFFSET(EBS!$A:$A,,MATCH(O$1,EBS!$1:$1,0)-1)))</f>
        <v>3958399.87</v>
      </c>
      <c r="P223" s="11"/>
      <c r="Q223" s="11">
        <f ca="1">IF(SUMIF('no audits'!$A:$A,$A223,OFFSET('no audits'!$A:$A,,MATCH(Q$1,'no audits'!$1:$1,0)-1))&gt;0,SUMIF('no audits'!$A:$A,$A223,OFFSET('no audits'!$A:$A,,MATCH(Q$1,'no audits'!$1:$1,0)-1)),SUMIF(EBS!$A:$A,$A223,OFFSET(EBS!$A:$A,,MATCH(Q$1,EBS!$1:$1,0)-1)))</f>
        <v>12653218.119999999</v>
      </c>
      <c r="R223" s="11"/>
      <c r="S223" s="11"/>
      <c r="T223" s="11"/>
      <c r="U223" s="11"/>
      <c r="V223" s="11"/>
      <c r="W223" s="11"/>
    </row>
    <row r="224" spans="1:23" x14ac:dyDescent="0.25">
      <c r="A224" s="17">
        <v>39965</v>
      </c>
      <c r="B224" s="11"/>
      <c r="C224" s="11"/>
      <c r="D224" s="11"/>
      <c r="E224" s="11"/>
      <c r="F224" s="11">
        <f>'existing comptroller'!F227</f>
        <v>57449683</v>
      </c>
      <c r="G224" s="11">
        <f ca="1">IF(SUMIF('no audits'!$A:$A,EOMONTH($A224,0)+(OFFSET(information!$A$1,1,MATCH(G$1,'no audits'!$1:$1,0)-1)),OFFSET('no audits'!$A:$A,,MATCH(G$1,'no audits'!$1:$1,0)-1))&gt;0,SUMIF('no audits'!$A:$A,EOMONTH($A224,0)+(OFFSET(information!$A$1,1,MATCH(G$1,'no audits'!$1:$1,0)-1)),OFFSET('no audits'!$A:$A,,MATCH(G$1,'no audits'!$1:$1,0)-1)),SUMIF(EBS!$A:$A,EOMONTH($A224,0)+(OFFSET(information!$A$1,1,MATCH(G$1,'no audits'!$1:$1,0)-1)),OFFSET(EBS!$A:$A,,MATCH(G$1,EBS!$1:$1,0)-1)))</f>
        <v>3163583.42</v>
      </c>
      <c r="H224" s="11">
        <f>'existing DOR'!H225</f>
        <v>8065924.4799999995</v>
      </c>
      <c r="I224" s="11">
        <f ca="1">IF(SUMIF('no audits'!$A:$A,EOMONTH($A224,0)+(OFFSET(information!$A$1,1,MATCH(I$1,'no audits'!$1:$1,0)-1)),OFFSET('no audits'!$A:$A,,MATCH(I$1,'no audits'!$1:$1,0)-1))&gt;0,SUMIF('no audits'!$A:$A,EOMONTH($A224,0)+(OFFSET(information!$A$1,1,MATCH(I$1,'no audits'!$1:$1,0)-1)),OFFSET('no audits'!$A:$A,,MATCH(I$1,'no audits'!$1:$1,0)-1)),SUMIF(EBS!$A:$A,EOMONTH($A224,0)+(OFFSET(information!$A$1,1,MATCH(I$1,'no audits'!$1:$1,0)-1)),OFFSET(EBS!$A:$A,,MATCH(I$1,EBS!$1:$1,0)-1)))</f>
        <v>2750646.62</v>
      </c>
      <c r="J224" s="11">
        <f ca="1">IF(SUMIF('no audits'!$A:$A,EOMONTH($A224,0)+(OFFSET(information!$A$1,1,MATCH(J$1,'no audits'!$1:$1,0)-1)),OFFSET('no audits'!$A:$A,,MATCH(J$1,'no audits'!$1:$1,0)-1))&gt;0,SUMIF('no audits'!$A:$A,EOMONTH($A224,0)+(OFFSET(information!$A$1,1,MATCH(J$1,'no audits'!$1:$1,0)-1)),OFFSET('no audits'!$A:$A,,MATCH(J$1,'no audits'!$1:$1,0)-1)),SUMIF(EBS!$A:$A,EOMONTH($A224,0)+(OFFSET(information!$A$1,1,MATCH(J$1,'no audits'!$1:$1,0)-1)),OFFSET(EBS!$A:$A,,MATCH(J$1,EBS!$1:$1,0)-1)))</f>
        <v>186793.1</v>
      </c>
      <c r="K224" s="11">
        <f ca="1">IF(SUMIF('no audits'!$A:$A,EOMONTH($A224,0)+(OFFSET(information!$A$1,1,MATCH(K$1,'no audits'!$1:$1,0)-1)),OFFSET('no audits'!$A:$A,,MATCH(K$1,'no audits'!$1:$1,0)-1))&gt;0,SUMIF('no audits'!$A:$A,EOMONTH($A224,0)+(OFFSET(information!$A$1,1,MATCH(K$1,'no audits'!$1:$1,0)-1)),OFFSET('no audits'!$A:$A,,MATCH(K$1,'no audits'!$1:$1,0)-1)),SUMIF(EBS!$A:$A,EOMONTH($A224,0)+(OFFSET(information!$A$1,1,MATCH(K$1,'no audits'!$1:$1,0)-1)),OFFSET(EBS!$A:$A,,MATCH(K$1,EBS!$1:$1,0)-1)))</f>
        <v>893470</v>
      </c>
      <c r="L224" s="11"/>
      <c r="M224" s="11"/>
      <c r="N224" s="11">
        <f ca="1">IF(SUMIF('no audits'!$A:$A,EOMONTH($A224,0)+(OFFSET(information!$A$1,1,MATCH(N$1,'no audits'!$1:$1,0)-1)),OFFSET('no audits'!$A:$A,,MATCH(N$1,'no audits'!$1:$1,0)-1))&gt;0,SUMIF('no audits'!$A:$A,EOMONTH($A224,0)+(OFFSET(information!$A$1,1,MATCH(N$1,'no audits'!$1:$1,0)-1)),OFFSET('no audits'!$A:$A,,MATCH(N$1,'no audits'!$1:$1,0)-1)),SUMIF(EBS!$A:$A,EOMONTH($A224,0)+(OFFSET(information!$A$1,1,MATCH(N$1,'no audits'!$1:$1,0)-1)),OFFSET(EBS!$A:$A,,MATCH(N$1,EBS!$1:$1,0)-1)))</f>
        <v>1424064.43</v>
      </c>
      <c r="O224" s="11">
        <f ca="1">IF(SUMIF('no audits'!$A:$A,EOMONTH($A224,0)+(OFFSET(information!$A$1,1,MATCH(O$1,'no audits'!$1:$1,0)-1)),OFFSET('no audits'!$A:$A,,MATCH(O$1,'no audits'!$1:$1,0)-1))&gt;0,SUMIF('no audits'!$A:$A,EOMONTH($A224,0)+(OFFSET(information!$A$1,1,MATCH(O$1,'no audits'!$1:$1,0)-1)),OFFSET('no audits'!$A:$A,,MATCH(O$1,'no audits'!$1:$1,0)-1)),SUMIF(EBS!$A:$A,EOMONTH($A224,0)+(OFFSET(information!$A$1,1,MATCH(O$1,'no audits'!$1:$1,0)-1)),OFFSET(EBS!$A:$A,,MATCH(O$1,EBS!$1:$1,0)-1)))</f>
        <v>2461872.4</v>
      </c>
      <c r="P224" s="11"/>
      <c r="Q224" s="11">
        <f ca="1">IF(SUMIF('no audits'!$A:$A,$A224,OFFSET('no audits'!$A:$A,,MATCH(Q$1,'no audits'!$1:$1,0)-1))&gt;0,SUMIF('no audits'!$A:$A,$A224,OFFSET('no audits'!$A:$A,,MATCH(Q$1,'no audits'!$1:$1,0)-1)),SUMIF(EBS!$A:$A,$A224,OFFSET(EBS!$A:$A,,MATCH(Q$1,EBS!$1:$1,0)-1)))</f>
        <v>11826255.310000001</v>
      </c>
      <c r="R224" s="11"/>
      <c r="S224" s="11"/>
      <c r="T224" s="11"/>
      <c r="U224" s="11"/>
      <c r="V224" s="11"/>
      <c r="W224" s="11"/>
    </row>
    <row r="225" spans="1:23" x14ac:dyDescent="0.25">
      <c r="A225" s="17">
        <v>39995</v>
      </c>
      <c r="B225" s="11"/>
      <c r="C225" s="11"/>
      <c r="D225" s="11"/>
      <c r="E225" s="11"/>
      <c r="F225" s="11">
        <f>'existing comptroller'!F228</f>
        <v>53704670</v>
      </c>
      <c r="G225" s="11">
        <f ca="1">IF(SUMIF('no audits'!$A:$A,EOMONTH($A225,0)+(OFFSET(information!$A$1,1,MATCH(G$1,'no audits'!$1:$1,0)-1)),OFFSET('no audits'!$A:$A,,MATCH(G$1,'no audits'!$1:$1,0)-1))&gt;0,SUMIF('no audits'!$A:$A,EOMONTH($A225,0)+(OFFSET(information!$A$1,1,MATCH(G$1,'no audits'!$1:$1,0)-1)),OFFSET('no audits'!$A:$A,,MATCH(G$1,'no audits'!$1:$1,0)-1)),SUMIF(EBS!$A:$A,EOMONTH($A225,0)+(OFFSET(information!$A$1,1,MATCH(G$1,'no audits'!$1:$1,0)-1)),OFFSET(EBS!$A:$A,,MATCH(G$1,EBS!$1:$1,0)-1)))</f>
        <v>3504844.41</v>
      </c>
      <c r="H225" s="11">
        <f>'existing DOR'!H226</f>
        <v>8027306.1099999994</v>
      </c>
      <c r="I225" s="11">
        <f ca="1">IF(SUMIF('no audits'!$A:$A,EOMONTH($A225,0)+(OFFSET(information!$A$1,1,MATCH(I$1,'no audits'!$1:$1,0)-1)),OFFSET('no audits'!$A:$A,,MATCH(I$1,'no audits'!$1:$1,0)-1))&gt;0,SUMIF('no audits'!$A:$A,EOMONTH($A225,0)+(OFFSET(information!$A$1,1,MATCH(I$1,'no audits'!$1:$1,0)-1)),OFFSET('no audits'!$A:$A,,MATCH(I$1,'no audits'!$1:$1,0)-1)),SUMIF(EBS!$A:$A,EOMONTH($A225,0)+(OFFSET(information!$A$1,1,MATCH(I$1,'no audits'!$1:$1,0)-1)),OFFSET(EBS!$A:$A,,MATCH(I$1,EBS!$1:$1,0)-1)))</f>
        <v>2094896.94</v>
      </c>
      <c r="J225" s="11">
        <f ca="1">IF(SUMIF('no audits'!$A:$A,EOMONTH($A225,0)+(OFFSET(information!$A$1,1,MATCH(J$1,'no audits'!$1:$1,0)-1)),OFFSET('no audits'!$A:$A,,MATCH(J$1,'no audits'!$1:$1,0)-1))&gt;0,SUMIF('no audits'!$A:$A,EOMONTH($A225,0)+(OFFSET(information!$A$1,1,MATCH(J$1,'no audits'!$1:$1,0)-1)),OFFSET('no audits'!$A:$A,,MATCH(J$1,'no audits'!$1:$1,0)-1)),SUMIF(EBS!$A:$A,EOMONTH($A225,0)+(OFFSET(information!$A$1,1,MATCH(J$1,'no audits'!$1:$1,0)-1)),OFFSET(EBS!$A:$A,,MATCH(J$1,EBS!$1:$1,0)-1)))</f>
        <v>208985.76</v>
      </c>
      <c r="K225" s="11">
        <f ca="1">IF(SUMIF('no audits'!$A:$A,EOMONTH($A225,0)+(OFFSET(information!$A$1,1,MATCH(K$1,'no audits'!$1:$1,0)-1)),OFFSET('no audits'!$A:$A,,MATCH(K$1,'no audits'!$1:$1,0)-1))&gt;0,SUMIF('no audits'!$A:$A,EOMONTH($A225,0)+(OFFSET(information!$A$1,1,MATCH(K$1,'no audits'!$1:$1,0)-1)),OFFSET('no audits'!$A:$A,,MATCH(K$1,'no audits'!$1:$1,0)-1)),SUMIF(EBS!$A:$A,EOMONTH($A225,0)+(OFFSET(information!$A$1,1,MATCH(K$1,'no audits'!$1:$1,0)-1)),OFFSET(EBS!$A:$A,,MATCH(K$1,EBS!$1:$1,0)-1)))</f>
        <v>131649</v>
      </c>
      <c r="L225" s="11"/>
      <c r="M225" s="11"/>
      <c r="N225" s="11">
        <f ca="1">IF(SUMIF('no audits'!$A:$A,EOMONTH($A225,0)+(OFFSET(information!$A$1,1,MATCH(N$1,'no audits'!$1:$1,0)-1)),OFFSET('no audits'!$A:$A,,MATCH(N$1,'no audits'!$1:$1,0)-1))&gt;0,SUMIF('no audits'!$A:$A,EOMONTH($A225,0)+(OFFSET(information!$A$1,1,MATCH(N$1,'no audits'!$1:$1,0)-1)),OFFSET('no audits'!$A:$A,,MATCH(N$1,'no audits'!$1:$1,0)-1)),SUMIF(EBS!$A:$A,EOMONTH($A225,0)+(OFFSET(information!$A$1,1,MATCH(N$1,'no audits'!$1:$1,0)-1)),OFFSET(EBS!$A:$A,,MATCH(N$1,EBS!$1:$1,0)-1)))</f>
        <v>1775933.71</v>
      </c>
      <c r="O225" s="11">
        <f ca="1">IF(SUMIF('no audits'!$A:$A,EOMONTH($A225,0)+(OFFSET(information!$A$1,1,MATCH(O$1,'no audits'!$1:$1,0)-1)),OFFSET('no audits'!$A:$A,,MATCH(O$1,'no audits'!$1:$1,0)-1))&gt;0,SUMIF('no audits'!$A:$A,EOMONTH($A225,0)+(OFFSET(information!$A$1,1,MATCH(O$1,'no audits'!$1:$1,0)-1)),OFFSET('no audits'!$A:$A,,MATCH(O$1,'no audits'!$1:$1,0)-1)),SUMIF(EBS!$A:$A,EOMONTH($A225,0)+(OFFSET(information!$A$1,1,MATCH(O$1,'no audits'!$1:$1,0)-1)),OFFSET(EBS!$A:$A,,MATCH(O$1,EBS!$1:$1,0)-1)))</f>
        <v>3504348.73</v>
      </c>
      <c r="P225" s="11"/>
      <c r="Q225" s="11">
        <f ca="1">IF(SUMIF('no audits'!$A:$A,$A225,OFFSET('no audits'!$A:$A,,MATCH(Q$1,'no audits'!$1:$1,0)-1))&gt;0,SUMIF('no audits'!$A:$A,$A225,OFFSET('no audits'!$A:$A,,MATCH(Q$1,'no audits'!$1:$1,0)-1)),SUMIF(EBS!$A:$A,$A225,OFFSET(EBS!$A:$A,,MATCH(Q$1,EBS!$1:$1,0)-1)))</f>
        <v>13420228.35</v>
      </c>
      <c r="R225" s="11"/>
      <c r="S225" s="11"/>
      <c r="T225" s="11"/>
      <c r="U225" s="11"/>
      <c r="V225" s="11"/>
      <c r="W225" s="11"/>
    </row>
    <row r="226" spans="1:23" x14ac:dyDescent="0.25">
      <c r="A226" s="17">
        <v>40026</v>
      </c>
      <c r="B226" s="11"/>
      <c r="C226" s="11"/>
      <c r="D226" s="11"/>
      <c r="E226" s="11"/>
      <c r="F226" s="11">
        <f>'existing comptroller'!F229</f>
        <v>54323478</v>
      </c>
      <c r="G226" s="11">
        <f ca="1">IF(SUMIF('no audits'!$A:$A,EOMONTH($A226,0)+(OFFSET(information!$A$1,1,MATCH(G$1,'no audits'!$1:$1,0)-1)),OFFSET('no audits'!$A:$A,,MATCH(G$1,'no audits'!$1:$1,0)-1))&gt;0,SUMIF('no audits'!$A:$A,EOMONTH($A226,0)+(OFFSET(information!$A$1,1,MATCH(G$1,'no audits'!$1:$1,0)-1)),OFFSET('no audits'!$A:$A,,MATCH(G$1,'no audits'!$1:$1,0)-1)),SUMIF(EBS!$A:$A,EOMONTH($A226,0)+(OFFSET(information!$A$1,1,MATCH(G$1,'no audits'!$1:$1,0)-1)),OFFSET(EBS!$A:$A,,MATCH(G$1,EBS!$1:$1,0)-1)))</f>
        <v>4235527.05</v>
      </c>
      <c r="H226" s="11">
        <f>'existing DOR'!H227</f>
        <v>7761302.2699999996</v>
      </c>
      <c r="I226" s="11">
        <f ca="1">IF(SUMIF('no audits'!$A:$A,EOMONTH($A226,0)+(OFFSET(information!$A$1,1,MATCH(I$1,'no audits'!$1:$1,0)-1)),OFFSET('no audits'!$A:$A,,MATCH(I$1,'no audits'!$1:$1,0)-1))&gt;0,SUMIF('no audits'!$A:$A,EOMONTH($A226,0)+(OFFSET(information!$A$1,1,MATCH(I$1,'no audits'!$1:$1,0)-1)),OFFSET('no audits'!$A:$A,,MATCH(I$1,'no audits'!$1:$1,0)-1)),SUMIF(EBS!$A:$A,EOMONTH($A226,0)+(OFFSET(information!$A$1,1,MATCH(I$1,'no audits'!$1:$1,0)-1)),OFFSET(EBS!$A:$A,,MATCH(I$1,EBS!$1:$1,0)-1)))</f>
        <v>4259683.6100000003</v>
      </c>
      <c r="J226" s="11">
        <f ca="1">IF(SUMIF('no audits'!$A:$A,EOMONTH($A226,0)+(OFFSET(information!$A$1,1,MATCH(J$1,'no audits'!$1:$1,0)-1)),OFFSET('no audits'!$A:$A,,MATCH(J$1,'no audits'!$1:$1,0)-1))&gt;0,SUMIF('no audits'!$A:$A,EOMONTH($A226,0)+(OFFSET(information!$A$1,1,MATCH(J$1,'no audits'!$1:$1,0)-1)),OFFSET('no audits'!$A:$A,,MATCH(J$1,'no audits'!$1:$1,0)-1)),SUMIF(EBS!$A:$A,EOMONTH($A226,0)+(OFFSET(information!$A$1,1,MATCH(J$1,'no audits'!$1:$1,0)-1)),OFFSET(EBS!$A:$A,,MATCH(J$1,EBS!$1:$1,0)-1)))</f>
        <v>280086.52</v>
      </c>
      <c r="K226" s="11">
        <f ca="1">IF(SUMIF('no audits'!$A:$A,EOMONTH($A226,0)+(OFFSET(information!$A$1,1,MATCH(K$1,'no audits'!$1:$1,0)-1)),OFFSET('no audits'!$A:$A,,MATCH(K$1,'no audits'!$1:$1,0)-1))&gt;0,SUMIF('no audits'!$A:$A,EOMONTH($A226,0)+(OFFSET(information!$A$1,1,MATCH(K$1,'no audits'!$1:$1,0)-1)),OFFSET('no audits'!$A:$A,,MATCH(K$1,'no audits'!$1:$1,0)-1)),SUMIF(EBS!$A:$A,EOMONTH($A226,0)+(OFFSET(information!$A$1,1,MATCH(K$1,'no audits'!$1:$1,0)-1)),OFFSET(EBS!$A:$A,,MATCH(K$1,EBS!$1:$1,0)-1)))</f>
        <v>87850</v>
      </c>
      <c r="L226" s="11"/>
      <c r="M226" s="11"/>
      <c r="N226" s="11">
        <f ca="1">IF(SUMIF('no audits'!$A:$A,EOMONTH($A226,0)+(OFFSET(information!$A$1,1,MATCH(N$1,'no audits'!$1:$1,0)-1)),OFFSET('no audits'!$A:$A,,MATCH(N$1,'no audits'!$1:$1,0)-1))&gt;0,SUMIF('no audits'!$A:$A,EOMONTH($A226,0)+(OFFSET(information!$A$1,1,MATCH(N$1,'no audits'!$1:$1,0)-1)),OFFSET('no audits'!$A:$A,,MATCH(N$1,'no audits'!$1:$1,0)-1)),SUMIF(EBS!$A:$A,EOMONTH($A226,0)+(OFFSET(information!$A$1,1,MATCH(N$1,'no audits'!$1:$1,0)-1)),OFFSET(EBS!$A:$A,,MATCH(N$1,EBS!$1:$1,0)-1)))</f>
        <v>1919145.35</v>
      </c>
      <c r="O226" s="11">
        <f ca="1">IF(SUMIF('no audits'!$A:$A,EOMONTH($A226,0)+(OFFSET(information!$A$1,1,MATCH(O$1,'no audits'!$1:$1,0)-1)),OFFSET('no audits'!$A:$A,,MATCH(O$1,'no audits'!$1:$1,0)-1))&gt;0,SUMIF('no audits'!$A:$A,EOMONTH($A226,0)+(OFFSET(information!$A$1,1,MATCH(O$1,'no audits'!$1:$1,0)-1)),OFFSET('no audits'!$A:$A,,MATCH(O$1,'no audits'!$1:$1,0)-1)),SUMIF(EBS!$A:$A,EOMONTH($A226,0)+(OFFSET(information!$A$1,1,MATCH(O$1,'no audits'!$1:$1,0)-1)),OFFSET(EBS!$A:$A,,MATCH(O$1,EBS!$1:$1,0)-1)))</f>
        <v>3402072.89</v>
      </c>
      <c r="P226" s="11"/>
      <c r="Q226" s="11">
        <f ca="1">IF(SUMIF('no audits'!$A:$A,$A226,OFFSET('no audits'!$A:$A,,MATCH(Q$1,'no audits'!$1:$1,0)-1))&gt;0,SUMIF('no audits'!$A:$A,$A226,OFFSET('no audits'!$A:$A,,MATCH(Q$1,'no audits'!$1:$1,0)-1)),SUMIF(EBS!$A:$A,$A226,OFFSET(EBS!$A:$A,,MATCH(Q$1,EBS!$1:$1,0)-1)))</f>
        <v>9995375.6999999993</v>
      </c>
      <c r="R226" s="11"/>
      <c r="S226" s="11"/>
      <c r="T226" s="11"/>
      <c r="U226" s="11"/>
      <c r="V226" s="11"/>
      <c r="W226" s="11"/>
    </row>
    <row r="227" spans="1:23" x14ac:dyDescent="0.25">
      <c r="A227" s="17">
        <v>40057</v>
      </c>
      <c r="B227" s="11"/>
      <c r="C227" s="11"/>
      <c r="D227" s="11"/>
      <c r="E227" s="11"/>
      <c r="F227" s="11">
        <f>'existing comptroller'!F230</f>
        <v>55625260.830000006</v>
      </c>
      <c r="G227" s="11">
        <f ca="1">IF(SUMIF('no audits'!$A:$A,EOMONTH($A227,0)+(OFFSET(information!$A$1,1,MATCH(G$1,'no audits'!$1:$1,0)-1)),OFFSET('no audits'!$A:$A,,MATCH(G$1,'no audits'!$1:$1,0)-1))&gt;0,SUMIF('no audits'!$A:$A,EOMONTH($A227,0)+(OFFSET(information!$A$1,1,MATCH(G$1,'no audits'!$1:$1,0)-1)),OFFSET('no audits'!$A:$A,,MATCH(G$1,'no audits'!$1:$1,0)-1)),SUMIF(EBS!$A:$A,EOMONTH($A227,0)+(OFFSET(information!$A$1,1,MATCH(G$1,'no audits'!$1:$1,0)-1)),OFFSET(EBS!$A:$A,,MATCH(G$1,EBS!$1:$1,0)-1)))</f>
        <v>2989168.52</v>
      </c>
      <c r="H227" s="11">
        <f>'existing DOR'!H228</f>
        <v>7670198.0800000001</v>
      </c>
      <c r="I227" s="11">
        <f ca="1">IF(SUMIF('no audits'!$A:$A,EOMONTH($A227,0)+(OFFSET(information!$A$1,1,MATCH(I$1,'no audits'!$1:$1,0)-1)),OFFSET('no audits'!$A:$A,,MATCH(I$1,'no audits'!$1:$1,0)-1))&gt;0,SUMIF('no audits'!$A:$A,EOMONTH($A227,0)+(OFFSET(information!$A$1,1,MATCH(I$1,'no audits'!$1:$1,0)-1)),OFFSET('no audits'!$A:$A,,MATCH(I$1,'no audits'!$1:$1,0)-1)),SUMIF(EBS!$A:$A,EOMONTH($A227,0)+(OFFSET(information!$A$1,1,MATCH(I$1,'no audits'!$1:$1,0)-1)),OFFSET(EBS!$A:$A,,MATCH(I$1,EBS!$1:$1,0)-1)))</f>
        <v>1354167.08</v>
      </c>
      <c r="J227" s="11">
        <f ca="1">IF(SUMIF('no audits'!$A:$A,EOMONTH($A227,0)+(OFFSET(information!$A$1,1,MATCH(J$1,'no audits'!$1:$1,0)-1)),OFFSET('no audits'!$A:$A,,MATCH(J$1,'no audits'!$1:$1,0)-1))&gt;0,SUMIF('no audits'!$A:$A,EOMONTH($A227,0)+(OFFSET(information!$A$1,1,MATCH(J$1,'no audits'!$1:$1,0)-1)),OFFSET('no audits'!$A:$A,,MATCH(J$1,'no audits'!$1:$1,0)-1)),SUMIF(EBS!$A:$A,EOMONTH($A227,0)+(OFFSET(information!$A$1,1,MATCH(J$1,'no audits'!$1:$1,0)-1)),OFFSET(EBS!$A:$A,,MATCH(J$1,EBS!$1:$1,0)-1)))</f>
        <v>161769.78</v>
      </c>
      <c r="K227" s="11">
        <f ca="1">IF(SUMIF('no audits'!$A:$A,EOMONTH($A227,0)+(OFFSET(information!$A$1,1,MATCH(K$1,'no audits'!$1:$1,0)-1)),OFFSET('no audits'!$A:$A,,MATCH(K$1,'no audits'!$1:$1,0)-1))&gt;0,SUMIF('no audits'!$A:$A,EOMONTH($A227,0)+(OFFSET(information!$A$1,1,MATCH(K$1,'no audits'!$1:$1,0)-1)),OFFSET('no audits'!$A:$A,,MATCH(K$1,'no audits'!$1:$1,0)-1)),SUMIF(EBS!$A:$A,EOMONTH($A227,0)+(OFFSET(information!$A$1,1,MATCH(K$1,'no audits'!$1:$1,0)-1)),OFFSET(EBS!$A:$A,,MATCH(K$1,EBS!$1:$1,0)-1)))</f>
        <v>30670</v>
      </c>
      <c r="L227" s="11"/>
      <c r="M227" s="11"/>
      <c r="N227" s="11">
        <f ca="1">IF(SUMIF('no audits'!$A:$A,EOMONTH($A227,0)+(OFFSET(information!$A$1,1,MATCH(N$1,'no audits'!$1:$1,0)-1)),OFFSET('no audits'!$A:$A,,MATCH(N$1,'no audits'!$1:$1,0)-1))&gt;0,SUMIF('no audits'!$A:$A,EOMONTH($A227,0)+(OFFSET(information!$A$1,1,MATCH(N$1,'no audits'!$1:$1,0)-1)),OFFSET('no audits'!$A:$A,,MATCH(N$1,'no audits'!$1:$1,0)-1)),SUMIF(EBS!$A:$A,EOMONTH($A227,0)+(OFFSET(information!$A$1,1,MATCH(N$1,'no audits'!$1:$1,0)-1)),OFFSET(EBS!$A:$A,,MATCH(N$1,EBS!$1:$1,0)-1)))</f>
        <v>1416539.8</v>
      </c>
      <c r="O227" s="11">
        <f ca="1">IF(SUMIF('no audits'!$A:$A,EOMONTH($A227,0)+(OFFSET(information!$A$1,1,MATCH(O$1,'no audits'!$1:$1,0)-1)),OFFSET('no audits'!$A:$A,,MATCH(O$1,'no audits'!$1:$1,0)-1))&gt;0,SUMIF('no audits'!$A:$A,EOMONTH($A227,0)+(OFFSET(information!$A$1,1,MATCH(O$1,'no audits'!$1:$1,0)-1)),OFFSET('no audits'!$A:$A,,MATCH(O$1,'no audits'!$1:$1,0)-1)),SUMIF(EBS!$A:$A,EOMONTH($A227,0)+(OFFSET(information!$A$1,1,MATCH(O$1,'no audits'!$1:$1,0)-1)),OFFSET(EBS!$A:$A,,MATCH(O$1,EBS!$1:$1,0)-1)))</f>
        <v>2173462.62</v>
      </c>
      <c r="P227" s="11"/>
      <c r="Q227" s="11">
        <f ca="1">IF(SUMIF('no audits'!$A:$A,$A227,OFFSET('no audits'!$A:$A,,MATCH(Q$1,'no audits'!$1:$1,0)-1))&gt;0,SUMIF('no audits'!$A:$A,$A227,OFFSET('no audits'!$A:$A,,MATCH(Q$1,'no audits'!$1:$1,0)-1)),SUMIF(EBS!$A:$A,$A227,OFFSET(EBS!$A:$A,,MATCH(Q$1,EBS!$1:$1,0)-1)))</f>
        <v>13053262.66</v>
      </c>
      <c r="R227" s="11"/>
      <c r="S227" s="11"/>
      <c r="T227" s="11"/>
      <c r="U227" s="11"/>
      <c r="V227" s="11"/>
      <c r="W227" s="11"/>
    </row>
    <row r="228" spans="1:23" x14ac:dyDescent="0.25">
      <c r="A228" s="17">
        <v>40087</v>
      </c>
      <c r="B228" s="11"/>
      <c r="C228" s="11"/>
      <c r="D228" s="11"/>
      <c r="E228" s="11"/>
      <c r="F228" s="11">
        <f>'existing comptroller'!F231</f>
        <v>54086807.020000003</v>
      </c>
      <c r="G228" s="11">
        <f ca="1">IF(SUMIF('no audits'!$A:$A,EOMONTH($A228,0)+(OFFSET(information!$A$1,1,MATCH(G$1,'no audits'!$1:$1,0)-1)),OFFSET('no audits'!$A:$A,,MATCH(G$1,'no audits'!$1:$1,0)-1))&gt;0,SUMIF('no audits'!$A:$A,EOMONTH($A228,0)+(OFFSET(information!$A$1,1,MATCH(G$1,'no audits'!$1:$1,0)-1)),OFFSET('no audits'!$A:$A,,MATCH(G$1,'no audits'!$1:$1,0)-1)),SUMIF(EBS!$A:$A,EOMONTH($A228,0)+(OFFSET(information!$A$1,1,MATCH(G$1,'no audits'!$1:$1,0)-1)),OFFSET(EBS!$A:$A,,MATCH(G$1,EBS!$1:$1,0)-1)))</f>
        <v>2628978.19</v>
      </c>
      <c r="H228" s="11">
        <f>'existing DOR'!H229</f>
        <v>6820844.1699999999</v>
      </c>
      <c r="I228" s="11">
        <f ca="1">IF(SUMIF('no audits'!$A:$A,EOMONTH($A228,0)+(OFFSET(information!$A$1,1,MATCH(I$1,'no audits'!$1:$1,0)-1)),OFFSET('no audits'!$A:$A,,MATCH(I$1,'no audits'!$1:$1,0)-1))&gt;0,SUMIF('no audits'!$A:$A,EOMONTH($A228,0)+(OFFSET(information!$A$1,1,MATCH(I$1,'no audits'!$1:$1,0)-1)),OFFSET('no audits'!$A:$A,,MATCH(I$1,'no audits'!$1:$1,0)-1)),SUMIF(EBS!$A:$A,EOMONTH($A228,0)+(OFFSET(information!$A$1,1,MATCH(I$1,'no audits'!$1:$1,0)-1)),OFFSET(EBS!$A:$A,,MATCH(I$1,EBS!$1:$1,0)-1)))</f>
        <v>1672661.7</v>
      </c>
      <c r="J228" s="11">
        <f ca="1">IF(SUMIF('no audits'!$A:$A,EOMONTH($A228,0)+(OFFSET(information!$A$1,1,MATCH(J$1,'no audits'!$1:$1,0)-1)),OFFSET('no audits'!$A:$A,,MATCH(J$1,'no audits'!$1:$1,0)-1))&gt;0,SUMIF('no audits'!$A:$A,EOMONTH($A228,0)+(OFFSET(information!$A$1,1,MATCH(J$1,'no audits'!$1:$1,0)-1)),OFFSET('no audits'!$A:$A,,MATCH(J$1,'no audits'!$1:$1,0)-1)),SUMIF(EBS!$A:$A,EOMONTH($A228,0)+(OFFSET(information!$A$1,1,MATCH(J$1,'no audits'!$1:$1,0)-1)),OFFSET(EBS!$A:$A,,MATCH(J$1,EBS!$1:$1,0)-1)))</f>
        <v>143753.01</v>
      </c>
      <c r="K228" s="11">
        <f ca="1">IF(SUMIF('no audits'!$A:$A,EOMONTH($A228,0)+(OFFSET(information!$A$1,1,MATCH(K$1,'no audits'!$1:$1,0)-1)),OFFSET('no audits'!$A:$A,,MATCH(K$1,'no audits'!$1:$1,0)-1))&gt;0,SUMIF('no audits'!$A:$A,EOMONTH($A228,0)+(OFFSET(information!$A$1,1,MATCH(K$1,'no audits'!$1:$1,0)-1)),OFFSET('no audits'!$A:$A,,MATCH(K$1,'no audits'!$1:$1,0)-1)),SUMIF(EBS!$A:$A,EOMONTH($A228,0)+(OFFSET(information!$A$1,1,MATCH(K$1,'no audits'!$1:$1,0)-1)),OFFSET(EBS!$A:$A,,MATCH(K$1,EBS!$1:$1,0)-1)))</f>
        <v>28047</v>
      </c>
      <c r="L228" s="11"/>
      <c r="M228" s="11"/>
      <c r="N228" s="11">
        <f ca="1">IF(SUMIF('no audits'!$A:$A,EOMONTH($A228,0)+(OFFSET(information!$A$1,1,MATCH(N$1,'no audits'!$1:$1,0)-1)),OFFSET('no audits'!$A:$A,,MATCH(N$1,'no audits'!$1:$1,0)-1))&gt;0,SUMIF('no audits'!$A:$A,EOMONTH($A228,0)+(OFFSET(information!$A$1,1,MATCH(N$1,'no audits'!$1:$1,0)-1)),OFFSET('no audits'!$A:$A,,MATCH(N$1,'no audits'!$1:$1,0)-1)),SUMIF(EBS!$A:$A,EOMONTH($A228,0)+(OFFSET(information!$A$1,1,MATCH(N$1,'no audits'!$1:$1,0)-1)),OFFSET(EBS!$A:$A,,MATCH(N$1,EBS!$1:$1,0)-1)))</f>
        <v>925092.35</v>
      </c>
      <c r="O228" s="11">
        <f ca="1">IF(SUMIF('no audits'!$A:$A,EOMONTH($A228,0)+(OFFSET(information!$A$1,1,MATCH(O$1,'no audits'!$1:$1,0)-1)),OFFSET('no audits'!$A:$A,,MATCH(O$1,'no audits'!$1:$1,0)-1))&gt;0,SUMIF('no audits'!$A:$A,EOMONTH($A228,0)+(OFFSET(information!$A$1,1,MATCH(O$1,'no audits'!$1:$1,0)-1)),OFFSET('no audits'!$A:$A,,MATCH(O$1,'no audits'!$1:$1,0)-1)),SUMIF(EBS!$A:$A,EOMONTH($A228,0)+(OFFSET(information!$A$1,1,MATCH(O$1,'no audits'!$1:$1,0)-1)),OFFSET(EBS!$A:$A,,MATCH(O$1,EBS!$1:$1,0)-1)))</f>
        <v>2600123</v>
      </c>
      <c r="P228" s="11"/>
      <c r="Q228" s="11">
        <f ca="1">IF(SUMIF('no audits'!$A:$A,$A228,OFFSET('no audits'!$A:$A,,MATCH(Q$1,'no audits'!$1:$1,0)-1))&gt;0,SUMIF('no audits'!$A:$A,$A228,OFFSET('no audits'!$A:$A,,MATCH(Q$1,'no audits'!$1:$1,0)-1)),SUMIF(EBS!$A:$A,$A228,OFFSET(EBS!$A:$A,,MATCH(Q$1,EBS!$1:$1,0)-1)))</f>
        <v>9793896.6699999999</v>
      </c>
      <c r="R228" s="11"/>
      <c r="S228" s="11"/>
      <c r="T228" s="11"/>
      <c r="U228" s="11"/>
      <c r="V228" s="11"/>
      <c r="W228" s="11"/>
    </row>
    <row r="229" spans="1:23" x14ac:dyDescent="0.25">
      <c r="A229" s="17">
        <v>40118</v>
      </c>
      <c r="B229" s="11"/>
      <c r="C229" s="11"/>
      <c r="D229" s="11"/>
      <c r="E229" s="11"/>
      <c r="F229" s="11">
        <f>'existing comptroller'!F232</f>
        <v>53758630.330000006</v>
      </c>
      <c r="G229" s="11">
        <f ca="1">IF(SUMIF('no audits'!$A:$A,EOMONTH($A229,0)+(OFFSET(information!$A$1,1,MATCH(G$1,'no audits'!$1:$1,0)-1)),OFFSET('no audits'!$A:$A,,MATCH(G$1,'no audits'!$1:$1,0)-1))&gt;0,SUMIF('no audits'!$A:$A,EOMONTH($A229,0)+(OFFSET(information!$A$1,1,MATCH(G$1,'no audits'!$1:$1,0)-1)),OFFSET('no audits'!$A:$A,,MATCH(G$1,'no audits'!$1:$1,0)-1)),SUMIF(EBS!$A:$A,EOMONTH($A229,0)+(OFFSET(information!$A$1,1,MATCH(G$1,'no audits'!$1:$1,0)-1)),OFFSET(EBS!$A:$A,,MATCH(G$1,EBS!$1:$1,0)-1)))</f>
        <v>2293769</v>
      </c>
      <c r="H229" s="11">
        <f>'existing DOR'!H230</f>
        <v>7335523.5899999999</v>
      </c>
      <c r="I229" s="11">
        <f ca="1">IF(SUMIF('no audits'!$A:$A,EOMONTH($A229,0)+(OFFSET(information!$A$1,1,MATCH(I$1,'no audits'!$1:$1,0)-1)),OFFSET('no audits'!$A:$A,,MATCH(I$1,'no audits'!$1:$1,0)-1))&gt;0,SUMIF('no audits'!$A:$A,EOMONTH($A229,0)+(OFFSET(information!$A$1,1,MATCH(I$1,'no audits'!$1:$1,0)-1)),OFFSET('no audits'!$A:$A,,MATCH(I$1,'no audits'!$1:$1,0)-1)),SUMIF(EBS!$A:$A,EOMONTH($A229,0)+(OFFSET(information!$A$1,1,MATCH(I$1,'no audits'!$1:$1,0)-1)),OFFSET(EBS!$A:$A,,MATCH(I$1,EBS!$1:$1,0)-1)))</f>
        <v>1885380</v>
      </c>
      <c r="J229" s="11">
        <f ca="1">IF(SUMIF('no audits'!$A:$A,EOMONTH($A229,0)+(OFFSET(information!$A$1,1,MATCH(J$1,'no audits'!$1:$1,0)-1)),OFFSET('no audits'!$A:$A,,MATCH(J$1,'no audits'!$1:$1,0)-1))&gt;0,SUMIF('no audits'!$A:$A,EOMONTH($A229,0)+(OFFSET(information!$A$1,1,MATCH(J$1,'no audits'!$1:$1,0)-1)),OFFSET('no audits'!$A:$A,,MATCH(J$1,'no audits'!$1:$1,0)-1)),SUMIF(EBS!$A:$A,EOMONTH($A229,0)+(OFFSET(information!$A$1,1,MATCH(J$1,'no audits'!$1:$1,0)-1)),OFFSET(EBS!$A:$A,,MATCH(J$1,EBS!$1:$1,0)-1)))</f>
        <v>146701</v>
      </c>
      <c r="K229" s="11">
        <f ca="1">IF(SUMIF('no audits'!$A:$A,EOMONTH($A229,0)+(OFFSET(information!$A$1,1,MATCH(K$1,'no audits'!$1:$1,0)-1)),OFFSET('no audits'!$A:$A,,MATCH(K$1,'no audits'!$1:$1,0)-1))&gt;0,SUMIF('no audits'!$A:$A,EOMONTH($A229,0)+(OFFSET(information!$A$1,1,MATCH(K$1,'no audits'!$1:$1,0)-1)),OFFSET('no audits'!$A:$A,,MATCH(K$1,'no audits'!$1:$1,0)-1)),SUMIF(EBS!$A:$A,EOMONTH($A229,0)+(OFFSET(information!$A$1,1,MATCH(K$1,'no audits'!$1:$1,0)-1)),OFFSET(EBS!$A:$A,,MATCH(K$1,EBS!$1:$1,0)-1)))</f>
        <v>18260</v>
      </c>
      <c r="L229" s="11"/>
      <c r="M229" s="11"/>
      <c r="N229" s="11">
        <f ca="1">IF(SUMIF('no audits'!$A:$A,EOMONTH($A229,0)+(OFFSET(information!$A$1,1,MATCH(N$1,'no audits'!$1:$1,0)-1)),OFFSET('no audits'!$A:$A,,MATCH(N$1,'no audits'!$1:$1,0)-1))&gt;0,SUMIF('no audits'!$A:$A,EOMONTH($A229,0)+(OFFSET(information!$A$1,1,MATCH(N$1,'no audits'!$1:$1,0)-1)),OFFSET('no audits'!$A:$A,,MATCH(N$1,'no audits'!$1:$1,0)-1)),SUMIF(EBS!$A:$A,EOMONTH($A229,0)+(OFFSET(information!$A$1,1,MATCH(N$1,'no audits'!$1:$1,0)-1)),OFFSET(EBS!$A:$A,,MATCH(N$1,EBS!$1:$1,0)-1)))</f>
        <v>845555</v>
      </c>
      <c r="O229" s="11">
        <f ca="1">IF(SUMIF('no audits'!$A:$A,EOMONTH($A229,0)+(OFFSET(information!$A$1,1,MATCH(O$1,'no audits'!$1:$1,0)-1)),OFFSET('no audits'!$A:$A,,MATCH(O$1,'no audits'!$1:$1,0)-1))&gt;0,SUMIF('no audits'!$A:$A,EOMONTH($A229,0)+(OFFSET(information!$A$1,1,MATCH(O$1,'no audits'!$1:$1,0)-1)),OFFSET('no audits'!$A:$A,,MATCH(O$1,'no audits'!$1:$1,0)-1)),SUMIF(EBS!$A:$A,EOMONTH($A229,0)+(OFFSET(information!$A$1,1,MATCH(O$1,'no audits'!$1:$1,0)-1)),OFFSET(EBS!$A:$A,,MATCH(O$1,EBS!$1:$1,0)-1)))</f>
        <v>4311532</v>
      </c>
      <c r="P229" s="11"/>
      <c r="Q229" s="11">
        <f ca="1">IF(SUMIF('no audits'!$A:$A,$A229,OFFSET('no audits'!$A:$A,,MATCH(Q$1,'no audits'!$1:$1,0)-1))&gt;0,SUMIF('no audits'!$A:$A,$A229,OFFSET('no audits'!$A:$A,,MATCH(Q$1,'no audits'!$1:$1,0)-1)),SUMIF(EBS!$A:$A,$A229,OFFSET(EBS!$A:$A,,MATCH(Q$1,EBS!$1:$1,0)-1)))</f>
        <v>10729371.83</v>
      </c>
      <c r="R229" s="11"/>
      <c r="S229" s="11"/>
      <c r="T229" s="11"/>
      <c r="U229" s="11"/>
      <c r="V229" s="11"/>
      <c r="W229" s="11"/>
    </row>
    <row r="230" spans="1:23" x14ac:dyDescent="0.25">
      <c r="A230" s="17">
        <v>40148</v>
      </c>
      <c r="B230" s="11"/>
      <c r="C230" s="11"/>
      <c r="D230" s="11"/>
      <c r="E230" s="11"/>
      <c r="F230" s="11">
        <f>'existing comptroller'!F233</f>
        <v>67305550</v>
      </c>
      <c r="G230" s="11">
        <f ca="1">IF(SUMIF('no audits'!$A:$A,EOMONTH($A230,0)+(OFFSET(information!$A$1,1,MATCH(G$1,'no audits'!$1:$1,0)-1)),OFFSET('no audits'!$A:$A,,MATCH(G$1,'no audits'!$1:$1,0)-1))&gt;0,SUMIF('no audits'!$A:$A,EOMONTH($A230,0)+(OFFSET(information!$A$1,1,MATCH(G$1,'no audits'!$1:$1,0)-1)),OFFSET('no audits'!$A:$A,,MATCH(G$1,'no audits'!$1:$1,0)-1)),SUMIF(EBS!$A:$A,EOMONTH($A230,0)+(OFFSET(information!$A$1,1,MATCH(G$1,'no audits'!$1:$1,0)-1)),OFFSET(EBS!$A:$A,,MATCH(G$1,EBS!$1:$1,0)-1)))</f>
        <v>2691448</v>
      </c>
      <c r="H230" s="11">
        <f>'existing DOR'!H231</f>
        <v>9079091.2300000004</v>
      </c>
      <c r="I230" s="11">
        <f ca="1">IF(SUMIF('no audits'!$A:$A,EOMONTH($A230,0)+(OFFSET(information!$A$1,1,MATCH(I$1,'no audits'!$1:$1,0)-1)),OFFSET('no audits'!$A:$A,,MATCH(I$1,'no audits'!$1:$1,0)-1))&gt;0,SUMIF('no audits'!$A:$A,EOMONTH($A230,0)+(OFFSET(information!$A$1,1,MATCH(I$1,'no audits'!$1:$1,0)-1)),OFFSET('no audits'!$A:$A,,MATCH(I$1,'no audits'!$1:$1,0)-1)),SUMIF(EBS!$A:$A,EOMONTH($A230,0)+(OFFSET(information!$A$1,1,MATCH(I$1,'no audits'!$1:$1,0)-1)),OFFSET(EBS!$A:$A,,MATCH(I$1,EBS!$1:$1,0)-1)))</f>
        <v>2472510</v>
      </c>
      <c r="J230" s="11">
        <f ca="1">IF(SUMIF('no audits'!$A:$A,EOMONTH($A230,0)+(OFFSET(information!$A$1,1,MATCH(J$1,'no audits'!$1:$1,0)-1)),OFFSET('no audits'!$A:$A,,MATCH(J$1,'no audits'!$1:$1,0)-1))&gt;0,SUMIF('no audits'!$A:$A,EOMONTH($A230,0)+(OFFSET(information!$A$1,1,MATCH(J$1,'no audits'!$1:$1,0)-1)),OFFSET('no audits'!$A:$A,,MATCH(J$1,'no audits'!$1:$1,0)-1)),SUMIF(EBS!$A:$A,EOMONTH($A230,0)+(OFFSET(information!$A$1,1,MATCH(J$1,'no audits'!$1:$1,0)-1)),OFFSET(EBS!$A:$A,,MATCH(J$1,EBS!$1:$1,0)-1)))</f>
        <v>72716</v>
      </c>
      <c r="K230" s="11">
        <f ca="1">IF(SUMIF('no audits'!$A:$A,EOMONTH($A230,0)+(OFFSET(information!$A$1,1,MATCH(K$1,'no audits'!$1:$1,0)-1)),OFFSET('no audits'!$A:$A,,MATCH(K$1,'no audits'!$1:$1,0)-1))&gt;0,SUMIF('no audits'!$A:$A,EOMONTH($A230,0)+(OFFSET(information!$A$1,1,MATCH(K$1,'no audits'!$1:$1,0)-1)),OFFSET('no audits'!$A:$A,,MATCH(K$1,'no audits'!$1:$1,0)-1)),SUMIF(EBS!$A:$A,EOMONTH($A230,0)+(OFFSET(information!$A$1,1,MATCH(K$1,'no audits'!$1:$1,0)-1)),OFFSET(EBS!$A:$A,,MATCH(K$1,EBS!$1:$1,0)-1)))</f>
        <v>25195</v>
      </c>
      <c r="L230" s="11"/>
      <c r="M230" s="11"/>
      <c r="N230" s="11">
        <f ca="1">IF(SUMIF('no audits'!$A:$A,EOMONTH($A230,0)+(OFFSET(information!$A$1,1,MATCH(N$1,'no audits'!$1:$1,0)-1)),OFFSET('no audits'!$A:$A,,MATCH(N$1,'no audits'!$1:$1,0)-1))&gt;0,SUMIF('no audits'!$A:$A,EOMONTH($A230,0)+(OFFSET(information!$A$1,1,MATCH(N$1,'no audits'!$1:$1,0)-1)),OFFSET('no audits'!$A:$A,,MATCH(N$1,'no audits'!$1:$1,0)-1)),SUMIF(EBS!$A:$A,EOMONTH($A230,0)+(OFFSET(information!$A$1,1,MATCH(N$1,'no audits'!$1:$1,0)-1)),OFFSET(EBS!$A:$A,,MATCH(N$1,EBS!$1:$1,0)-1)))</f>
        <v>910332</v>
      </c>
      <c r="O230" s="11">
        <f ca="1">IF(SUMIF('no audits'!$A:$A,EOMONTH($A230,0)+(OFFSET(information!$A$1,1,MATCH(O$1,'no audits'!$1:$1,0)-1)),OFFSET('no audits'!$A:$A,,MATCH(O$1,'no audits'!$1:$1,0)-1))&gt;0,SUMIF('no audits'!$A:$A,EOMONTH($A230,0)+(OFFSET(information!$A$1,1,MATCH(O$1,'no audits'!$1:$1,0)-1)),OFFSET('no audits'!$A:$A,,MATCH(O$1,'no audits'!$1:$1,0)-1)),SUMIF(EBS!$A:$A,EOMONTH($A230,0)+(OFFSET(information!$A$1,1,MATCH(O$1,'no audits'!$1:$1,0)-1)),OFFSET(EBS!$A:$A,,MATCH(O$1,EBS!$1:$1,0)-1)))</f>
        <v>1490349</v>
      </c>
      <c r="P230" s="11"/>
      <c r="Q230" s="11">
        <f ca="1">IF(SUMIF('no audits'!$A:$A,$A230,OFFSET('no audits'!$A:$A,,MATCH(Q$1,'no audits'!$1:$1,0)-1))&gt;0,SUMIF('no audits'!$A:$A,$A230,OFFSET('no audits'!$A:$A,,MATCH(Q$1,'no audits'!$1:$1,0)-1)),SUMIF(EBS!$A:$A,$A230,OFFSET(EBS!$A:$A,,MATCH(Q$1,EBS!$1:$1,0)-1)))</f>
        <v>11888601</v>
      </c>
      <c r="R230" s="11"/>
      <c r="S230" s="11"/>
      <c r="T230" s="11"/>
      <c r="U230" s="11"/>
      <c r="V230" s="11"/>
      <c r="W230" s="11"/>
    </row>
    <row r="231" spans="1:23" x14ac:dyDescent="0.25">
      <c r="A231" s="17">
        <v>40179</v>
      </c>
      <c r="B231" s="11"/>
      <c r="C231" s="11"/>
      <c r="D231" s="11"/>
      <c r="E231" s="11"/>
      <c r="F231" s="11">
        <f>'existing comptroller'!F234</f>
        <v>44432063.719999999</v>
      </c>
      <c r="G231" s="11">
        <f ca="1">IF(SUMIF('no audits'!$A:$A,EOMONTH($A231,0)+(OFFSET(information!$A$1,1,MATCH(G$1,'no audits'!$1:$1,0)-1)),OFFSET('no audits'!$A:$A,,MATCH(G$1,'no audits'!$1:$1,0)-1))&gt;0,SUMIF('no audits'!$A:$A,EOMONTH($A231,0)+(OFFSET(information!$A$1,1,MATCH(G$1,'no audits'!$1:$1,0)-1)),OFFSET('no audits'!$A:$A,,MATCH(G$1,'no audits'!$1:$1,0)-1)),SUMIF(EBS!$A:$A,EOMONTH($A231,0)+(OFFSET(information!$A$1,1,MATCH(G$1,'no audits'!$1:$1,0)-1)),OFFSET(EBS!$A:$A,,MATCH(G$1,EBS!$1:$1,0)-1)))</f>
        <v>2174280</v>
      </c>
      <c r="H231" s="11">
        <f>'existing DOR'!H232</f>
        <v>5942034.5700000003</v>
      </c>
      <c r="I231" s="11">
        <f ca="1">IF(SUMIF('no audits'!$A:$A,EOMONTH($A231,0)+(OFFSET(information!$A$1,1,MATCH(I$1,'no audits'!$1:$1,0)-1)),OFFSET('no audits'!$A:$A,,MATCH(I$1,'no audits'!$1:$1,0)-1))&gt;0,SUMIF('no audits'!$A:$A,EOMONTH($A231,0)+(OFFSET(information!$A$1,1,MATCH(I$1,'no audits'!$1:$1,0)-1)),OFFSET('no audits'!$A:$A,,MATCH(I$1,'no audits'!$1:$1,0)-1)),SUMIF(EBS!$A:$A,EOMONTH($A231,0)+(OFFSET(information!$A$1,1,MATCH(I$1,'no audits'!$1:$1,0)-1)),OFFSET(EBS!$A:$A,,MATCH(I$1,EBS!$1:$1,0)-1)))</f>
        <v>1236659</v>
      </c>
      <c r="J231" s="11">
        <f ca="1">IF(SUMIF('no audits'!$A:$A,EOMONTH($A231,0)+(OFFSET(information!$A$1,1,MATCH(J$1,'no audits'!$1:$1,0)-1)),OFFSET('no audits'!$A:$A,,MATCH(J$1,'no audits'!$1:$1,0)-1))&gt;0,SUMIF('no audits'!$A:$A,EOMONTH($A231,0)+(OFFSET(information!$A$1,1,MATCH(J$1,'no audits'!$1:$1,0)-1)),OFFSET('no audits'!$A:$A,,MATCH(J$1,'no audits'!$1:$1,0)-1)),SUMIF(EBS!$A:$A,EOMONTH($A231,0)+(OFFSET(information!$A$1,1,MATCH(J$1,'no audits'!$1:$1,0)-1)),OFFSET(EBS!$A:$A,,MATCH(J$1,EBS!$1:$1,0)-1)))</f>
        <v>117927</v>
      </c>
      <c r="K231" s="11">
        <f ca="1">IF(SUMIF('no audits'!$A:$A,EOMONTH($A231,0)+(OFFSET(information!$A$1,1,MATCH(K$1,'no audits'!$1:$1,0)-1)),OFFSET('no audits'!$A:$A,,MATCH(K$1,'no audits'!$1:$1,0)-1))&gt;0,SUMIF('no audits'!$A:$A,EOMONTH($A231,0)+(OFFSET(information!$A$1,1,MATCH(K$1,'no audits'!$1:$1,0)-1)),OFFSET('no audits'!$A:$A,,MATCH(K$1,'no audits'!$1:$1,0)-1)),SUMIF(EBS!$A:$A,EOMONTH($A231,0)+(OFFSET(information!$A$1,1,MATCH(K$1,'no audits'!$1:$1,0)-1)),OFFSET(EBS!$A:$A,,MATCH(K$1,EBS!$1:$1,0)-1)))</f>
        <v>21610</v>
      </c>
      <c r="L231" s="11"/>
      <c r="M231" s="11"/>
      <c r="N231" s="11">
        <f ca="1">IF(SUMIF('no audits'!$A:$A,EOMONTH($A231,0)+(OFFSET(information!$A$1,1,MATCH(N$1,'no audits'!$1:$1,0)-1)),OFFSET('no audits'!$A:$A,,MATCH(N$1,'no audits'!$1:$1,0)-1))&gt;0,SUMIF('no audits'!$A:$A,EOMONTH($A231,0)+(OFFSET(information!$A$1,1,MATCH(N$1,'no audits'!$1:$1,0)-1)),OFFSET('no audits'!$A:$A,,MATCH(N$1,'no audits'!$1:$1,0)-1)),SUMIF(EBS!$A:$A,EOMONTH($A231,0)+(OFFSET(information!$A$1,1,MATCH(N$1,'no audits'!$1:$1,0)-1)),OFFSET(EBS!$A:$A,,MATCH(N$1,EBS!$1:$1,0)-1)))</f>
        <v>1518523</v>
      </c>
      <c r="O231" s="11">
        <f ca="1">IF(SUMIF('no audits'!$A:$A,EOMONTH($A231,0)+(OFFSET(information!$A$1,1,MATCH(O$1,'no audits'!$1:$1,0)-1)),OFFSET('no audits'!$A:$A,,MATCH(O$1,'no audits'!$1:$1,0)-1))&gt;0,SUMIF('no audits'!$A:$A,EOMONTH($A231,0)+(OFFSET(information!$A$1,1,MATCH(O$1,'no audits'!$1:$1,0)-1)),OFFSET('no audits'!$A:$A,,MATCH(O$1,'no audits'!$1:$1,0)-1)),SUMIF(EBS!$A:$A,EOMONTH($A231,0)+(OFFSET(information!$A$1,1,MATCH(O$1,'no audits'!$1:$1,0)-1)),OFFSET(EBS!$A:$A,,MATCH(O$1,EBS!$1:$1,0)-1)))</f>
        <v>2467249</v>
      </c>
      <c r="P231" s="11"/>
      <c r="Q231" s="11">
        <f ca="1">IF(SUMIF('no audits'!$A:$A,$A231,OFFSET('no audits'!$A:$A,,MATCH(Q$1,'no audits'!$1:$1,0)-1))&gt;0,SUMIF('no audits'!$A:$A,$A231,OFFSET('no audits'!$A:$A,,MATCH(Q$1,'no audits'!$1:$1,0)-1)),SUMIF(EBS!$A:$A,$A231,OFFSET(EBS!$A:$A,,MATCH(Q$1,EBS!$1:$1,0)-1)))</f>
        <v>5496957</v>
      </c>
      <c r="R231" s="11"/>
      <c r="S231" s="11"/>
      <c r="T231" s="11"/>
      <c r="U231" s="11"/>
      <c r="V231" s="11"/>
      <c r="W231" s="11"/>
    </row>
    <row r="232" spans="1:23" x14ac:dyDescent="0.25">
      <c r="A232" s="17">
        <v>40210</v>
      </c>
      <c r="B232" s="11"/>
      <c r="C232" s="11"/>
      <c r="D232" s="11"/>
      <c r="E232" s="11"/>
      <c r="F232" s="11">
        <f>'existing comptroller'!F235</f>
        <v>47863427.399999999</v>
      </c>
      <c r="G232" s="11">
        <f ca="1">IF(SUMIF('no audits'!$A:$A,EOMONTH($A232,0)+(OFFSET(information!$A$1,1,MATCH(G$1,'no audits'!$1:$1,0)-1)),OFFSET('no audits'!$A:$A,,MATCH(G$1,'no audits'!$1:$1,0)-1))&gt;0,SUMIF('no audits'!$A:$A,EOMONTH($A232,0)+(OFFSET(information!$A$1,1,MATCH(G$1,'no audits'!$1:$1,0)-1)),OFFSET('no audits'!$A:$A,,MATCH(G$1,'no audits'!$1:$1,0)-1)),SUMIF(EBS!$A:$A,EOMONTH($A232,0)+(OFFSET(information!$A$1,1,MATCH(G$1,'no audits'!$1:$1,0)-1)),OFFSET(EBS!$A:$A,,MATCH(G$1,EBS!$1:$1,0)-1)))</f>
        <v>2265545</v>
      </c>
      <c r="H232" s="11">
        <f>'existing DOR'!H233</f>
        <v>8792547.5299999993</v>
      </c>
      <c r="I232" s="11">
        <f ca="1">IF(SUMIF('no audits'!$A:$A,EOMONTH($A232,0)+(OFFSET(information!$A$1,1,MATCH(I$1,'no audits'!$1:$1,0)-1)),OFFSET('no audits'!$A:$A,,MATCH(I$1,'no audits'!$1:$1,0)-1))&gt;0,SUMIF('no audits'!$A:$A,EOMONTH($A232,0)+(OFFSET(information!$A$1,1,MATCH(I$1,'no audits'!$1:$1,0)-1)),OFFSET('no audits'!$A:$A,,MATCH(I$1,'no audits'!$1:$1,0)-1)),SUMIF(EBS!$A:$A,EOMONTH($A232,0)+(OFFSET(information!$A$1,1,MATCH(I$1,'no audits'!$1:$1,0)-1)),OFFSET(EBS!$A:$A,,MATCH(I$1,EBS!$1:$1,0)-1)))</f>
        <v>1603724</v>
      </c>
      <c r="J232" s="11">
        <f ca="1">IF(SUMIF('no audits'!$A:$A,EOMONTH($A232,0)+(OFFSET(information!$A$1,1,MATCH(J$1,'no audits'!$1:$1,0)-1)),OFFSET('no audits'!$A:$A,,MATCH(J$1,'no audits'!$1:$1,0)-1))&gt;0,SUMIF('no audits'!$A:$A,EOMONTH($A232,0)+(OFFSET(information!$A$1,1,MATCH(J$1,'no audits'!$1:$1,0)-1)),OFFSET('no audits'!$A:$A,,MATCH(J$1,'no audits'!$1:$1,0)-1)),SUMIF(EBS!$A:$A,EOMONTH($A232,0)+(OFFSET(information!$A$1,1,MATCH(J$1,'no audits'!$1:$1,0)-1)),OFFSET(EBS!$A:$A,,MATCH(J$1,EBS!$1:$1,0)-1)))</f>
        <v>120800</v>
      </c>
      <c r="K232" s="11">
        <f ca="1">IF(SUMIF('no audits'!$A:$A,EOMONTH($A232,0)+(OFFSET(information!$A$1,1,MATCH(K$1,'no audits'!$1:$1,0)-1)),OFFSET('no audits'!$A:$A,,MATCH(K$1,'no audits'!$1:$1,0)-1))&gt;0,SUMIF('no audits'!$A:$A,EOMONTH($A232,0)+(OFFSET(information!$A$1,1,MATCH(K$1,'no audits'!$1:$1,0)-1)),OFFSET('no audits'!$A:$A,,MATCH(K$1,'no audits'!$1:$1,0)-1)),SUMIF(EBS!$A:$A,EOMONTH($A232,0)+(OFFSET(information!$A$1,1,MATCH(K$1,'no audits'!$1:$1,0)-1)),OFFSET(EBS!$A:$A,,MATCH(K$1,EBS!$1:$1,0)-1)))</f>
        <v>19495</v>
      </c>
      <c r="L232" s="11"/>
      <c r="M232" s="11"/>
      <c r="N232" s="11">
        <f ca="1">IF(SUMIF('no audits'!$A:$A,EOMONTH($A232,0)+(OFFSET(information!$A$1,1,MATCH(N$1,'no audits'!$1:$1,0)-1)),OFFSET('no audits'!$A:$A,,MATCH(N$1,'no audits'!$1:$1,0)-1))&gt;0,SUMIF('no audits'!$A:$A,EOMONTH($A232,0)+(OFFSET(information!$A$1,1,MATCH(N$1,'no audits'!$1:$1,0)-1)),OFFSET('no audits'!$A:$A,,MATCH(N$1,'no audits'!$1:$1,0)-1)),SUMIF(EBS!$A:$A,EOMONTH($A232,0)+(OFFSET(information!$A$1,1,MATCH(N$1,'no audits'!$1:$1,0)-1)),OFFSET(EBS!$A:$A,,MATCH(N$1,EBS!$1:$1,0)-1)))</f>
        <v>4028346</v>
      </c>
      <c r="O232" s="11">
        <f ca="1">IF(SUMIF('no audits'!$A:$A,EOMONTH($A232,0)+(OFFSET(information!$A$1,1,MATCH(O$1,'no audits'!$1:$1,0)-1)),OFFSET('no audits'!$A:$A,,MATCH(O$1,'no audits'!$1:$1,0)-1))&gt;0,SUMIF('no audits'!$A:$A,EOMONTH($A232,0)+(OFFSET(information!$A$1,1,MATCH(O$1,'no audits'!$1:$1,0)-1)),OFFSET('no audits'!$A:$A,,MATCH(O$1,'no audits'!$1:$1,0)-1)),SUMIF(EBS!$A:$A,EOMONTH($A232,0)+(OFFSET(information!$A$1,1,MATCH(O$1,'no audits'!$1:$1,0)-1)),OFFSET(EBS!$A:$A,,MATCH(O$1,EBS!$1:$1,0)-1)))</f>
        <v>3933904</v>
      </c>
      <c r="P232" s="11"/>
      <c r="Q232" s="11">
        <f ca="1">IF(SUMIF('no audits'!$A:$A,$A232,OFFSET('no audits'!$A:$A,,MATCH(Q$1,'no audits'!$1:$1,0)-1))&gt;0,SUMIF('no audits'!$A:$A,$A232,OFFSET('no audits'!$A:$A,,MATCH(Q$1,'no audits'!$1:$1,0)-1)),SUMIF(EBS!$A:$A,$A232,OFFSET(EBS!$A:$A,,MATCH(Q$1,EBS!$1:$1,0)-1)))</f>
        <v>10325111</v>
      </c>
      <c r="R232" s="11"/>
      <c r="S232" s="11"/>
      <c r="T232" s="11"/>
      <c r="U232" s="11"/>
      <c r="V232" s="11"/>
      <c r="W232" s="11"/>
    </row>
    <row r="233" spans="1:23" x14ac:dyDescent="0.25">
      <c r="A233" s="17">
        <v>40238</v>
      </c>
      <c r="B233" s="11"/>
      <c r="C233" s="11"/>
      <c r="D233" s="11"/>
      <c r="E233" s="11"/>
      <c r="F233" s="11">
        <f>'existing comptroller'!F236</f>
        <v>55063866.560000002</v>
      </c>
      <c r="G233" s="11">
        <f ca="1">IF(SUMIF('no audits'!$A:$A,EOMONTH($A233,0)+(OFFSET(information!$A$1,1,MATCH(G$1,'no audits'!$1:$1,0)-1)),OFFSET('no audits'!$A:$A,,MATCH(G$1,'no audits'!$1:$1,0)-1))&gt;0,SUMIF('no audits'!$A:$A,EOMONTH($A233,0)+(OFFSET(information!$A$1,1,MATCH(G$1,'no audits'!$1:$1,0)-1)),OFFSET('no audits'!$A:$A,,MATCH(G$1,'no audits'!$1:$1,0)-1)),SUMIF(EBS!$A:$A,EOMONTH($A233,0)+(OFFSET(information!$A$1,1,MATCH(G$1,'no audits'!$1:$1,0)-1)),OFFSET(EBS!$A:$A,,MATCH(G$1,EBS!$1:$1,0)-1)))</f>
        <v>3190042</v>
      </c>
      <c r="H233" s="11">
        <f ca="1">IF(SUMIF('no audits'!$A:$A,EOMONTH($A233,0)+(OFFSET(information!$A$1,1,MATCH(H$1,'no audits'!$1:$1,0)-1)),OFFSET('no audits'!$A:$A,,MATCH(H$1,'no audits'!$1:$1,0)-1))&gt;0,SUMIF('no audits'!$A:$A,EOMONTH($A233,0)+(OFFSET(information!$A$1,1,MATCH(H$1,'no audits'!$1:$1,0)-1)),OFFSET('no audits'!$A:$A,,MATCH(H$1,'no audits'!$1:$1,0)-1)),SUMIF(EBS!$A:$A,EOMONTH($A233,0)+(OFFSET(information!$A$1,1,MATCH(H$1,'no audits'!$1:$1,0)-1)),OFFSET(EBS!$A:$A,,MATCH(H$1,EBS!$1:$1,0)-1)))</f>
        <v>7708405</v>
      </c>
      <c r="I233" s="11">
        <f ca="1">IF(SUMIF('no audits'!$A:$A,EOMONTH($A233,0)+(OFFSET(information!$A$1,1,MATCH(I$1,'no audits'!$1:$1,0)-1)),OFFSET('no audits'!$A:$A,,MATCH(I$1,'no audits'!$1:$1,0)-1))&gt;0,SUMIF('no audits'!$A:$A,EOMONTH($A233,0)+(OFFSET(information!$A$1,1,MATCH(I$1,'no audits'!$1:$1,0)-1)),OFFSET('no audits'!$A:$A,,MATCH(I$1,'no audits'!$1:$1,0)-1)),SUMIF(EBS!$A:$A,EOMONTH($A233,0)+(OFFSET(information!$A$1,1,MATCH(I$1,'no audits'!$1:$1,0)-1)),OFFSET(EBS!$A:$A,,MATCH(I$1,EBS!$1:$1,0)-1)))</f>
        <v>2126616</v>
      </c>
      <c r="J233" s="11">
        <f ca="1">IF(SUMIF('no audits'!$A:$A,EOMONTH($A233,0)+(OFFSET(information!$A$1,1,MATCH(J$1,'no audits'!$1:$1,0)-1)),OFFSET('no audits'!$A:$A,,MATCH(J$1,'no audits'!$1:$1,0)-1))&gt;0,SUMIF('no audits'!$A:$A,EOMONTH($A233,0)+(OFFSET(information!$A$1,1,MATCH(J$1,'no audits'!$1:$1,0)-1)),OFFSET('no audits'!$A:$A,,MATCH(J$1,'no audits'!$1:$1,0)-1)),SUMIF(EBS!$A:$A,EOMONTH($A233,0)+(OFFSET(information!$A$1,1,MATCH(J$1,'no audits'!$1:$1,0)-1)),OFFSET(EBS!$A:$A,,MATCH(J$1,EBS!$1:$1,0)-1)))</f>
        <v>192439</v>
      </c>
      <c r="K233" s="11">
        <f ca="1">IF(SUMIF('no audits'!$A:$A,EOMONTH($A233,0)+(OFFSET(information!$A$1,1,MATCH(K$1,'no audits'!$1:$1,0)-1)),OFFSET('no audits'!$A:$A,,MATCH(K$1,'no audits'!$1:$1,0)-1))&gt;0,SUMIF('no audits'!$A:$A,EOMONTH($A233,0)+(OFFSET(information!$A$1,1,MATCH(K$1,'no audits'!$1:$1,0)-1)),OFFSET('no audits'!$A:$A,,MATCH(K$1,'no audits'!$1:$1,0)-1)),SUMIF(EBS!$A:$A,EOMONTH($A233,0)+(OFFSET(information!$A$1,1,MATCH(K$1,'no audits'!$1:$1,0)-1)),OFFSET(EBS!$A:$A,,MATCH(K$1,EBS!$1:$1,0)-1)))</f>
        <v>22945</v>
      </c>
      <c r="L233" s="11"/>
      <c r="M233" s="11"/>
      <c r="N233" s="11">
        <f ca="1">IF(SUMIF('no audits'!$A:$A,EOMONTH($A233,0)+(OFFSET(information!$A$1,1,MATCH(N$1,'no audits'!$1:$1,0)-1)),OFFSET('no audits'!$A:$A,,MATCH(N$1,'no audits'!$1:$1,0)-1))&gt;0,SUMIF('no audits'!$A:$A,EOMONTH($A233,0)+(OFFSET(information!$A$1,1,MATCH(N$1,'no audits'!$1:$1,0)-1)),OFFSET('no audits'!$A:$A,,MATCH(N$1,'no audits'!$1:$1,0)-1)),SUMIF(EBS!$A:$A,EOMONTH($A233,0)+(OFFSET(information!$A$1,1,MATCH(N$1,'no audits'!$1:$1,0)-1)),OFFSET(EBS!$A:$A,,MATCH(N$1,EBS!$1:$1,0)-1)))</f>
        <v>1158173</v>
      </c>
      <c r="O233" s="11">
        <f ca="1">IF(SUMIF('no audits'!$A:$A,EOMONTH($A233,0)+(OFFSET(information!$A$1,1,MATCH(O$1,'no audits'!$1:$1,0)-1)),OFFSET('no audits'!$A:$A,,MATCH(O$1,'no audits'!$1:$1,0)-1))&gt;0,SUMIF('no audits'!$A:$A,EOMONTH($A233,0)+(OFFSET(information!$A$1,1,MATCH(O$1,'no audits'!$1:$1,0)-1)),OFFSET('no audits'!$A:$A,,MATCH(O$1,'no audits'!$1:$1,0)-1)),SUMIF(EBS!$A:$A,EOMONTH($A233,0)+(OFFSET(information!$A$1,1,MATCH(O$1,'no audits'!$1:$1,0)-1)),OFFSET(EBS!$A:$A,,MATCH(O$1,EBS!$1:$1,0)-1)))</f>
        <v>2204952</v>
      </c>
      <c r="P233" s="11"/>
      <c r="Q233" s="11">
        <f ca="1">IF(SUMIF('no audits'!$A:$A,$A233,OFFSET('no audits'!$A:$A,,MATCH(Q$1,'no audits'!$1:$1,0)-1))&gt;0,SUMIF('no audits'!$A:$A,$A233,OFFSET('no audits'!$A:$A,,MATCH(Q$1,'no audits'!$1:$1,0)-1)),SUMIF(EBS!$A:$A,$A233,OFFSET(EBS!$A:$A,,MATCH(Q$1,EBS!$1:$1,0)-1)))</f>
        <v>12132870</v>
      </c>
      <c r="R233" s="11"/>
      <c r="S233" s="11"/>
      <c r="T233" s="11"/>
      <c r="U233" s="11"/>
      <c r="V233" s="11"/>
      <c r="W233" s="11"/>
    </row>
    <row r="234" spans="1:23" x14ac:dyDescent="0.25">
      <c r="A234" s="17">
        <v>40269</v>
      </c>
      <c r="B234" s="11"/>
      <c r="C234" s="11"/>
      <c r="D234" s="11"/>
      <c r="E234" s="11"/>
      <c r="F234" s="11">
        <f>'existing comptroller'!F237</f>
        <v>54037219.969999999</v>
      </c>
      <c r="G234" s="11">
        <f ca="1">IF(SUMIF('no audits'!$A:$A,EOMONTH($A234,0)+(OFFSET(information!$A$1,1,MATCH(G$1,'no audits'!$1:$1,0)-1)),OFFSET('no audits'!$A:$A,,MATCH(G$1,'no audits'!$1:$1,0)-1))&gt;0,SUMIF('no audits'!$A:$A,EOMONTH($A234,0)+(OFFSET(information!$A$1,1,MATCH(G$1,'no audits'!$1:$1,0)-1)),OFFSET('no audits'!$A:$A,,MATCH(G$1,'no audits'!$1:$1,0)-1)),SUMIF(EBS!$A:$A,EOMONTH($A234,0)+(OFFSET(information!$A$1,1,MATCH(G$1,'no audits'!$1:$1,0)-1)),OFFSET(EBS!$A:$A,,MATCH(G$1,EBS!$1:$1,0)-1)))</f>
        <v>3384635</v>
      </c>
      <c r="H234" s="11">
        <f ca="1">IF(SUMIF('no audits'!$A:$A,EOMONTH($A234,0)+(OFFSET(information!$A$1,1,MATCH(H$1,'no audits'!$1:$1,0)-1)),OFFSET('no audits'!$A:$A,,MATCH(H$1,'no audits'!$1:$1,0)-1))&gt;0,SUMIF('no audits'!$A:$A,EOMONTH($A234,0)+(OFFSET(information!$A$1,1,MATCH(H$1,'no audits'!$1:$1,0)-1)),OFFSET('no audits'!$A:$A,,MATCH(H$1,'no audits'!$1:$1,0)-1)),SUMIF(EBS!$A:$A,EOMONTH($A234,0)+(OFFSET(information!$A$1,1,MATCH(H$1,'no audits'!$1:$1,0)-1)),OFFSET(EBS!$A:$A,,MATCH(H$1,EBS!$1:$1,0)-1)))</f>
        <v>6425662</v>
      </c>
      <c r="I234" s="11">
        <f ca="1">IF(SUMIF('no audits'!$A:$A,EOMONTH($A234,0)+(OFFSET(information!$A$1,1,MATCH(I$1,'no audits'!$1:$1,0)-1)),OFFSET('no audits'!$A:$A,,MATCH(I$1,'no audits'!$1:$1,0)-1))&gt;0,SUMIF('no audits'!$A:$A,EOMONTH($A234,0)+(OFFSET(information!$A$1,1,MATCH(I$1,'no audits'!$1:$1,0)-1)),OFFSET('no audits'!$A:$A,,MATCH(I$1,'no audits'!$1:$1,0)-1)),SUMIF(EBS!$A:$A,EOMONTH($A234,0)+(OFFSET(information!$A$1,1,MATCH(I$1,'no audits'!$1:$1,0)-1)),OFFSET(EBS!$A:$A,,MATCH(I$1,EBS!$1:$1,0)-1)))</f>
        <v>1991548</v>
      </c>
      <c r="J234" s="11">
        <f ca="1">IF(SUMIF('no audits'!$A:$A,EOMONTH($A234,0)+(OFFSET(information!$A$1,1,MATCH(J$1,'no audits'!$1:$1,0)-1)),OFFSET('no audits'!$A:$A,,MATCH(J$1,'no audits'!$1:$1,0)-1))&gt;0,SUMIF('no audits'!$A:$A,EOMONTH($A234,0)+(OFFSET(information!$A$1,1,MATCH(J$1,'no audits'!$1:$1,0)-1)),OFFSET('no audits'!$A:$A,,MATCH(J$1,'no audits'!$1:$1,0)-1)),SUMIF(EBS!$A:$A,EOMONTH($A234,0)+(OFFSET(information!$A$1,1,MATCH(J$1,'no audits'!$1:$1,0)-1)),OFFSET(EBS!$A:$A,,MATCH(J$1,EBS!$1:$1,0)-1)))</f>
        <v>179362</v>
      </c>
      <c r="K234" s="11">
        <f ca="1">IF(SUMIF('no audits'!$A:$A,EOMONTH($A234,0)+(OFFSET(information!$A$1,1,MATCH(K$1,'no audits'!$1:$1,0)-1)),OFFSET('no audits'!$A:$A,,MATCH(K$1,'no audits'!$1:$1,0)-1))&gt;0,SUMIF('no audits'!$A:$A,EOMONTH($A234,0)+(OFFSET(information!$A$1,1,MATCH(K$1,'no audits'!$1:$1,0)-1)),OFFSET('no audits'!$A:$A,,MATCH(K$1,'no audits'!$1:$1,0)-1)),SUMIF(EBS!$A:$A,EOMONTH($A234,0)+(OFFSET(information!$A$1,1,MATCH(K$1,'no audits'!$1:$1,0)-1)),OFFSET(EBS!$A:$A,,MATCH(K$1,EBS!$1:$1,0)-1)))</f>
        <v>16818</v>
      </c>
      <c r="L234" s="11"/>
      <c r="M234" s="11"/>
      <c r="N234" s="11">
        <f ca="1">IF(SUMIF('no audits'!$A:$A,EOMONTH($A234,0)+(OFFSET(information!$A$1,1,MATCH(N$1,'no audits'!$1:$1,0)-1)),OFFSET('no audits'!$A:$A,,MATCH(N$1,'no audits'!$1:$1,0)-1))&gt;0,SUMIF('no audits'!$A:$A,EOMONTH($A234,0)+(OFFSET(information!$A$1,1,MATCH(N$1,'no audits'!$1:$1,0)-1)),OFFSET('no audits'!$A:$A,,MATCH(N$1,'no audits'!$1:$1,0)-1)),SUMIF(EBS!$A:$A,EOMONTH($A234,0)+(OFFSET(information!$A$1,1,MATCH(N$1,'no audits'!$1:$1,0)-1)),OFFSET(EBS!$A:$A,,MATCH(N$1,EBS!$1:$1,0)-1)))</f>
        <v>2704663</v>
      </c>
      <c r="O234" s="11">
        <f ca="1">IF(SUMIF('no audits'!$A:$A,EOMONTH($A234,0)+(OFFSET(information!$A$1,1,MATCH(O$1,'no audits'!$1:$1,0)-1)),OFFSET('no audits'!$A:$A,,MATCH(O$1,'no audits'!$1:$1,0)-1))&gt;0,SUMIF('no audits'!$A:$A,EOMONTH($A234,0)+(OFFSET(information!$A$1,1,MATCH(O$1,'no audits'!$1:$1,0)-1)),OFFSET('no audits'!$A:$A,,MATCH(O$1,'no audits'!$1:$1,0)-1)),SUMIF(EBS!$A:$A,EOMONTH($A234,0)+(OFFSET(information!$A$1,1,MATCH(O$1,'no audits'!$1:$1,0)-1)),OFFSET(EBS!$A:$A,,MATCH(O$1,EBS!$1:$1,0)-1)))</f>
        <v>3072050</v>
      </c>
      <c r="P234" s="11"/>
      <c r="Q234" s="11">
        <f ca="1">IF(SUMIF('no audits'!$A:$A,$A234,OFFSET('no audits'!$A:$A,,MATCH(Q$1,'no audits'!$1:$1,0)-1))&gt;0,SUMIF('no audits'!$A:$A,$A234,OFFSET('no audits'!$A:$A,,MATCH(Q$1,'no audits'!$1:$1,0)-1)),SUMIF(EBS!$A:$A,$A234,OFFSET(EBS!$A:$A,,MATCH(Q$1,EBS!$1:$1,0)-1)))</f>
        <v>10765455</v>
      </c>
      <c r="R234" s="11"/>
      <c r="S234" s="11"/>
      <c r="T234" s="11"/>
      <c r="U234" s="11"/>
      <c r="V234" s="11"/>
      <c r="W234" s="11"/>
    </row>
    <row r="235" spans="1:23" x14ac:dyDescent="0.25">
      <c r="A235" s="17">
        <v>40299</v>
      </c>
      <c r="B235" s="11"/>
      <c r="C235" s="11"/>
      <c r="D235" s="11"/>
      <c r="E235" s="11"/>
      <c r="F235" s="11">
        <f>'existing comptroller'!F238</f>
        <v>56046822.07</v>
      </c>
      <c r="G235" s="11">
        <f ca="1">IF(SUMIF('no audits'!$A:$A,EOMONTH($A235,0)+(OFFSET(information!$A$1,1,MATCH(G$1,'no audits'!$1:$1,0)-1)),OFFSET('no audits'!$A:$A,,MATCH(G$1,'no audits'!$1:$1,0)-1))&gt;0,SUMIF('no audits'!$A:$A,EOMONTH($A235,0)+(OFFSET(information!$A$1,1,MATCH(G$1,'no audits'!$1:$1,0)-1)),OFFSET('no audits'!$A:$A,,MATCH(G$1,'no audits'!$1:$1,0)-1)),SUMIF(EBS!$A:$A,EOMONTH($A235,0)+(OFFSET(information!$A$1,1,MATCH(G$1,'no audits'!$1:$1,0)-1)),OFFSET(EBS!$A:$A,,MATCH(G$1,EBS!$1:$1,0)-1)))</f>
        <v>3320864</v>
      </c>
      <c r="H235" s="11">
        <f ca="1">IF(SUMIF('no audits'!$A:$A,EOMONTH($A235,0)+(OFFSET(information!$A$1,1,MATCH(H$1,'no audits'!$1:$1,0)-1)),OFFSET('no audits'!$A:$A,,MATCH(H$1,'no audits'!$1:$1,0)-1))&gt;0,SUMIF('no audits'!$A:$A,EOMONTH($A235,0)+(OFFSET(information!$A$1,1,MATCH(H$1,'no audits'!$1:$1,0)-1)),OFFSET('no audits'!$A:$A,,MATCH(H$1,'no audits'!$1:$1,0)-1)),SUMIF(EBS!$A:$A,EOMONTH($A235,0)+(OFFSET(information!$A$1,1,MATCH(H$1,'no audits'!$1:$1,0)-1)),OFFSET(EBS!$A:$A,,MATCH(H$1,EBS!$1:$1,0)-1)))</f>
        <v>8879607</v>
      </c>
      <c r="I235" s="11">
        <f ca="1">IF(SUMIF('no audits'!$A:$A,EOMONTH($A235,0)+(OFFSET(information!$A$1,1,MATCH(I$1,'no audits'!$1:$1,0)-1)),OFFSET('no audits'!$A:$A,,MATCH(I$1,'no audits'!$1:$1,0)-1))&gt;0,SUMIF('no audits'!$A:$A,EOMONTH($A235,0)+(OFFSET(information!$A$1,1,MATCH(I$1,'no audits'!$1:$1,0)-1)),OFFSET('no audits'!$A:$A,,MATCH(I$1,'no audits'!$1:$1,0)-1)),SUMIF(EBS!$A:$A,EOMONTH($A235,0)+(OFFSET(information!$A$1,1,MATCH(I$1,'no audits'!$1:$1,0)-1)),OFFSET(EBS!$A:$A,,MATCH(I$1,EBS!$1:$1,0)-1)))</f>
        <v>2130011</v>
      </c>
      <c r="J235" s="11">
        <f ca="1">IF(SUMIF('no audits'!$A:$A,EOMONTH($A235,0)+(OFFSET(information!$A$1,1,MATCH(J$1,'no audits'!$1:$1,0)-1)),OFFSET('no audits'!$A:$A,,MATCH(J$1,'no audits'!$1:$1,0)-1))&gt;0,SUMIF('no audits'!$A:$A,EOMONTH($A235,0)+(OFFSET(information!$A$1,1,MATCH(J$1,'no audits'!$1:$1,0)-1)),OFFSET('no audits'!$A:$A,,MATCH(J$1,'no audits'!$1:$1,0)-1)),SUMIF(EBS!$A:$A,EOMONTH($A235,0)+(OFFSET(information!$A$1,1,MATCH(J$1,'no audits'!$1:$1,0)-1)),OFFSET(EBS!$A:$A,,MATCH(J$1,EBS!$1:$1,0)-1)))</f>
        <v>201230</v>
      </c>
      <c r="K235" s="11">
        <f ca="1">IF(SUMIF('no audits'!$A:$A,EOMONTH($A235,0)+(OFFSET(information!$A$1,1,MATCH(K$1,'no audits'!$1:$1,0)-1)),OFFSET('no audits'!$A:$A,,MATCH(K$1,'no audits'!$1:$1,0)-1))&gt;0,SUMIF('no audits'!$A:$A,EOMONTH($A235,0)+(OFFSET(information!$A$1,1,MATCH(K$1,'no audits'!$1:$1,0)-1)),OFFSET('no audits'!$A:$A,,MATCH(K$1,'no audits'!$1:$1,0)-1)),SUMIF(EBS!$A:$A,EOMONTH($A235,0)+(OFFSET(information!$A$1,1,MATCH(K$1,'no audits'!$1:$1,0)-1)),OFFSET(EBS!$A:$A,,MATCH(K$1,EBS!$1:$1,0)-1)))</f>
        <v>827070</v>
      </c>
      <c r="L235" s="11"/>
      <c r="M235" s="11"/>
      <c r="N235" s="11">
        <f ca="1">IF(SUMIF('no audits'!$A:$A,EOMONTH($A235,0)+(OFFSET(information!$A$1,1,MATCH(N$1,'no audits'!$1:$1,0)-1)),OFFSET('no audits'!$A:$A,,MATCH(N$1,'no audits'!$1:$1,0)-1))&gt;0,SUMIF('no audits'!$A:$A,EOMONTH($A235,0)+(OFFSET(information!$A$1,1,MATCH(N$1,'no audits'!$1:$1,0)-1)),OFFSET('no audits'!$A:$A,,MATCH(N$1,'no audits'!$1:$1,0)-1)),SUMIF(EBS!$A:$A,EOMONTH($A235,0)+(OFFSET(information!$A$1,1,MATCH(N$1,'no audits'!$1:$1,0)-1)),OFFSET(EBS!$A:$A,,MATCH(N$1,EBS!$1:$1,0)-1)))</f>
        <v>2360260</v>
      </c>
      <c r="O235" s="11">
        <f ca="1">IF(SUMIF('no audits'!$A:$A,EOMONTH($A235,0)+(OFFSET(information!$A$1,1,MATCH(O$1,'no audits'!$1:$1,0)-1)),OFFSET('no audits'!$A:$A,,MATCH(O$1,'no audits'!$1:$1,0)-1))&gt;0,SUMIF('no audits'!$A:$A,EOMONTH($A235,0)+(OFFSET(information!$A$1,1,MATCH(O$1,'no audits'!$1:$1,0)-1)),OFFSET('no audits'!$A:$A,,MATCH(O$1,'no audits'!$1:$1,0)-1)),SUMIF(EBS!$A:$A,EOMONTH($A235,0)+(OFFSET(information!$A$1,1,MATCH(O$1,'no audits'!$1:$1,0)-1)),OFFSET(EBS!$A:$A,,MATCH(O$1,EBS!$1:$1,0)-1)))</f>
        <v>3015829</v>
      </c>
      <c r="P235" s="11"/>
      <c r="Q235" s="11">
        <f ca="1">IF(SUMIF('no audits'!$A:$A,$A235,OFFSET('no audits'!$A:$A,,MATCH(Q$1,'no audits'!$1:$1,0)-1))&gt;0,SUMIF('no audits'!$A:$A,$A235,OFFSET('no audits'!$A:$A,,MATCH(Q$1,'no audits'!$1:$1,0)-1)),SUMIF(EBS!$A:$A,$A235,OFFSET(EBS!$A:$A,,MATCH(Q$1,EBS!$1:$1,0)-1)))</f>
        <v>9853304</v>
      </c>
      <c r="R235" s="11"/>
      <c r="S235" s="11"/>
      <c r="T235" s="11"/>
      <c r="U235" s="11"/>
      <c r="V235" s="11"/>
      <c r="W235" s="11"/>
    </row>
    <row r="236" spans="1:23" x14ac:dyDescent="0.25">
      <c r="A236" s="17">
        <v>40330</v>
      </c>
      <c r="B236" s="11"/>
      <c r="C236" s="11"/>
      <c r="D236" s="11"/>
      <c r="E236" s="11"/>
      <c r="F236" s="11">
        <f>'existing comptroller'!F239</f>
        <v>59873227.420000002</v>
      </c>
      <c r="G236" s="11">
        <f ca="1">IF(SUMIF('no audits'!$A:$A,EOMONTH($A236,0)+(OFFSET(information!$A$1,1,MATCH(G$1,'no audits'!$1:$1,0)-1)),OFFSET('no audits'!$A:$A,,MATCH(G$1,'no audits'!$1:$1,0)-1))&gt;0,SUMIF('no audits'!$A:$A,EOMONTH($A236,0)+(OFFSET(information!$A$1,1,MATCH(G$1,'no audits'!$1:$1,0)-1)),OFFSET('no audits'!$A:$A,,MATCH(G$1,'no audits'!$1:$1,0)-1)),SUMIF(EBS!$A:$A,EOMONTH($A236,0)+(OFFSET(information!$A$1,1,MATCH(G$1,'no audits'!$1:$1,0)-1)),OFFSET(EBS!$A:$A,,MATCH(G$1,EBS!$1:$1,0)-1)))</f>
        <v>3137797</v>
      </c>
      <c r="H236" s="11">
        <f ca="1">IF(SUMIF('no audits'!$A:$A,EOMONTH($A236,0)+(OFFSET(information!$A$1,1,MATCH(H$1,'no audits'!$1:$1,0)-1)),OFFSET('no audits'!$A:$A,,MATCH(H$1,'no audits'!$1:$1,0)-1))&gt;0,SUMIF('no audits'!$A:$A,EOMONTH($A236,0)+(OFFSET(information!$A$1,1,MATCH(H$1,'no audits'!$1:$1,0)-1)),OFFSET('no audits'!$A:$A,,MATCH(H$1,'no audits'!$1:$1,0)-1)),SUMIF(EBS!$A:$A,EOMONTH($A236,0)+(OFFSET(information!$A$1,1,MATCH(H$1,'no audits'!$1:$1,0)-1)),OFFSET(EBS!$A:$A,,MATCH(H$1,EBS!$1:$1,0)-1)))</f>
        <v>7751670</v>
      </c>
      <c r="I236" s="11">
        <f ca="1">IF(SUMIF('no audits'!$A:$A,EOMONTH($A236,0)+(OFFSET(information!$A$1,1,MATCH(I$1,'no audits'!$1:$1,0)-1)),OFFSET('no audits'!$A:$A,,MATCH(I$1,'no audits'!$1:$1,0)-1))&gt;0,SUMIF('no audits'!$A:$A,EOMONTH($A236,0)+(OFFSET(information!$A$1,1,MATCH(I$1,'no audits'!$1:$1,0)-1)),OFFSET('no audits'!$A:$A,,MATCH(I$1,'no audits'!$1:$1,0)-1)),SUMIF(EBS!$A:$A,EOMONTH($A236,0)+(OFFSET(information!$A$1,1,MATCH(I$1,'no audits'!$1:$1,0)-1)),OFFSET(EBS!$A:$A,,MATCH(I$1,EBS!$1:$1,0)-1)))</f>
        <v>2948249</v>
      </c>
      <c r="J236" s="11">
        <f ca="1">IF(SUMIF('no audits'!$A:$A,EOMONTH($A236,0)+(OFFSET(information!$A$1,1,MATCH(J$1,'no audits'!$1:$1,0)-1)),OFFSET('no audits'!$A:$A,,MATCH(J$1,'no audits'!$1:$1,0)-1))&gt;0,SUMIF('no audits'!$A:$A,EOMONTH($A236,0)+(OFFSET(information!$A$1,1,MATCH(J$1,'no audits'!$1:$1,0)-1)),OFFSET('no audits'!$A:$A,,MATCH(J$1,'no audits'!$1:$1,0)-1)),SUMIF(EBS!$A:$A,EOMONTH($A236,0)+(OFFSET(information!$A$1,1,MATCH(J$1,'no audits'!$1:$1,0)-1)),OFFSET(EBS!$A:$A,,MATCH(J$1,EBS!$1:$1,0)-1)))</f>
        <v>179677</v>
      </c>
      <c r="K236" s="11">
        <f ca="1">IF(SUMIF('no audits'!$A:$A,EOMONTH($A236,0)+(OFFSET(information!$A$1,1,MATCH(K$1,'no audits'!$1:$1,0)-1)),OFFSET('no audits'!$A:$A,,MATCH(K$1,'no audits'!$1:$1,0)-1))&gt;0,SUMIF('no audits'!$A:$A,EOMONTH($A236,0)+(OFFSET(information!$A$1,1,MATCH(K$1,'no audits'!$1:$1,0)-1)),OFFSET('no audits'!$A:$A,,MATCH(K$1,'no audits'!$1:$1,0)-1)),SUMIF(EBS!$A:$A,EOMONTH($A236,0)+(OFFSET(information!$A$1,1,MATCH(K$1,'no audits'!$1:$1,0)-1)),OFFSET(EBS!$A:$A,,MATCH(K$1,EBS!$1:$1,0)-1)))</f>
        <v>738755</v>
      </c>
      <c r="L236" s="11"/>
      <c r="M236" s="11"/>
      <c r="N236" s="11">
        <f ca="1">IF(SUMIF('no audits'!$A:$A,EOMONTH($A236,0)+(OFFSET(information!$A$1,1,MATCH(N$1,'no audits'!$1:$1,0)-1)),OFFSET('no audits'!$A:$A,,MATCH(N$1,'no audits'!$1:$1,0)-1))&gt;0,SUMIF('no audits'!$A:$A,EOMONTH($A236,0)+(OFFSET(information!$A$1,1,MATCH(N$1,'no audits'!$1:$1,0)-1)),OFFSET('no audits'!$A:$A,,MATCH(N$1,'no audits'!$1:$1,0)-1)),SUMIF(EBS!$A:$A,EOMONTH($A236,0)+(OFFSET(information!$A$1,1,MATCH(N$1,'no audits'!$1:$1,0)-1)),OFFSET(EBS!$A:$A,,MATCH(N$1,EBS!$1:$1,0)-1)))</f>
        <v>1795247</v>
      </c>
      <c r="O236" s="11">
        <f ca="1">IF(SUMIF('no audits'!$A:$A,EOMONTH($A236,0)+(OFFSET(information!$A$1,1,MATCH(O$1,'no audits'!$1:$1,0)-1)),OFFSET('no audits'!$A:$A,,MATCH(O$1,'no audits'!$1:$1,0)-1))&gt;0,SUMIF('no audits'!$A:$A,EOMONTH($A236,0)+(OFFSET(information!$A$1,1,MATCH(O$1,'no audits'!$1:$1,0)-1)),OFFSET('no audits'!$A:$A,,MATCH(O$1,'no audits'!$1:$1,0)-1)),SUMIF(EBS!$A:$A,EOMONTH($A236,0)+(OFFSET(information!$A$1,1,MATCH(O$1,'no audits'!$1:$1,0)-1)),OFFSET(EBS!$A:$A,,MATCH(O$1,EBS!$1:$1,0)-1)))</f>
        <v>3017358</v>
      </c>
      <c r="P236" s="11"/>
      <c r="Q236" s="11">
        <f ca="1">IF(SUMIF('no audits'!$A:$A,$A236,OFFSET('no audits'!$A:$A,,MATCH(Q$1,'no audits'!$1:$1,0)-1))&gt;0,SUMIF('no audits'!$A:$A,$A236,OFFSET('no audits'!$A:$A,,MATCH(Q$1,'no audits'!$1:$1,0)-1)),SUMIF(EBS!$A:$A,$A236,OFFSET(EBS!$A:$A,,MATCH(Q$1,EBS!$1:$1,0)-1)))</f>
        <v>12701140</v>
      </c>
      <c r="R236" s="11"/>
      <c r="S236" s="11"/>
      <c r="T236" s="11"/>
      <c r="U236" s="11"/>
      <c r="V236" s="11"/>
      <c r="W236" s="11"/>
    </row>
    <row r="237" spans="1:23" x14ac:dyDescent="0.25">
      <c r="A237" s="17">
        <v>40360</v>
      </c>
      <c r="B237" s="11"/>
      <c r="C237" s="11"/>
      <c r="D237" s="11"/>
      <c r="E237" s="11"/>
      <c r="F237" s="11">
        <f>'existing comptroller'!F240</f>
        <v>41375995.210000001</v>
      </c>
      <c r="G237" s="11">
        <f ca="1">IF(SUMIF('no audits'!$A:$A,EOMONTH($A237,0)+(OFFSET(information!$A$1,1,MATCH(G$1,'no audits'!$1:$1,0)-1)),OFFSET('no audits'!$A:$A,,MATCH(G$1,'no audits'!$1:$1,0)-1))&gt;0,SUMIF('no audits'!$A:$A,EOMONTH($A237,0)+(OFFSET(information!$A$1,1,MATCH(G$1,'no audits'!$1:$1,0)-1)),OFFSET('no audits'!$A:$A,,MATCH(G$1,'no audits'!$1:$1,0)-1)),SUMIF(EBS!$A:$A,EOMONTH($A237,0)+(OFFSET(information!$A$1,1,MATCH(G$1,'no audits'!$1:$1,0)-1)),OFFSET(EBS!$A:$A,,MATCH(G$1,EBS!$1:$1,0)-1)))</f>
        <v>3183666</v>
      </c>
      <c r="H237" s="11">
        <f ca="1">IF(SUMIF('no audits'!$A:$A,EOMONTH($A237,0)+(OFFSET(information!$A$1,1,MATCH(H$1,'no audits'!$1:$1,0)-1)),OFFSET('no audits'!$A:$A,,MATCH(H$1,'no audits'!$1:$1,0)-1))&gt;0,SUMIF('no audits'!$A:$A,EOMONTH($A237,0)+(OFFSET(information!$A$1,1,MATCH(H$1,'no audits'!$1:$1,0)-1)),OFFSET('no audits'!$A:$A,,MATCH(H$1,'no audits'!$1:$1,0)-1)),SUMIF(EBS!$A:$A,EOMONTH($A237,0)+(OFFSET(information!$A$1,1,MATCH(H$1,'no audits'!$1:$1,0)-1)),OFFSET(EBS!$A:$A,,MATCH(H$1,EBS!$1:$1,0)-1)))</f>
        <v>7916942</v>
      </c>
      <c r="I237" s="11">
        <f ca="1">IF(SUMIF('no audits'!$A:$A,EOMONTH($A237,0)+(OFFSET(information!$A$1,1,MATCH(I$1,'no audits'!$1:$1,0)-1)),OFFSET('no audits'!$A:$A,,MATCH(I$1,'no audits'!$1:$1,0)-1))&gt;0,SUMIF('no audits'!$A:$A,EOMONTH($A237,0)+(OFFSET(information!$A$1,1,MATCH(I$1,'no audits'!$1:$1,0)-1)),OFFSET('no audits'!$A:$A,,MATCH(I$1,'no audits'!$1:$1,0)-1)),SUMIF(EBS!$A:$A,EOMONTH($A237,0)+(OFFSET(information!$A$1,1,MATCH(I$1,'no audits'!$1:$1,0)-1)),OFFSET(EBS!$A:$A,,MATCH(I$1,EBS!$1:$1,0)-1)))</f>
        <v>1868659</v>
      </c>
      <c r="J237" s="11">
        <f ca="1">IF(SUMIF('no audits'!$A:$A,EOMONTH($A237,0)+(OFFSET(information!$A$1,1,MATCH(J$1,'no audits'!$1:$1,0)-1)),OFFSET('no audits'!$A:$A,,MATCH(J$1,'no audits'!$1:$1,0)-1))&gt;0,SUMIF('no audits'!$A:$A,EOMONTH($A237,0)+(OFFSET(information!$A$1,1,MATCH(J$1,'no audits'!$1:$1,0)-1)),OFFSET('no audits'!$A:$A,,MATCH(J$1,'no audits'!$1:$1,0)-1)),SUMIF(EBS!$A:$A,EOMONTH($A237,0)+(OFFSET(information!$A$1,1,MATCH(J$1,'no audits'!$1:$1,0)-1)),OFFSET(EBS!$A:$A,,MATCH(J$1,EBS!$1:$1,0)-1)))</f>
        <v>202411</v>
      </c>
      <c r="K237" s="11">
        <f ca="1">IF(SUMIF('no audits'!$A:$A,EOMONTH($A237,0)+(OFFSET(information!$A$1,1,MATCH(K$1,'no audits'!$1:$1,0)-1)),OFFSET('no audits'!$A:$A,,MATCH(K$1,'no audits'!$1:$1,0)-1))&gt;0,SUMIF('no audits'!$A:$A,EOMONTH($A237,0)+(OFFSET(information!$A$1,1,MATCH(K$1,'no audits'!$1:$1,0)-1)),OFFSET('no audits'!$A:$A,,MATCH(K$1,'no audits'!$1:$1,0)-1)),SUMIF(EBS!$A:$A,EOMONTH($A237,0)+(OFFSET(information!$A$1,1,MATCH(K$1,'no audits'!$1:$1,0)-1)),OFFSET(EBS!$A:$A,,MATCH(K$1,EBS!$1:$1,0)-1)))</f>
        <v>147490</v>
      </c>
      <c r="L237" s="11"/>
      <c r="M237" s="11"/>
      <c r="N237" s="11">
        <f ca="1">IF(SUMIF('no audits'!$A:$A,EOMONTH($A237,0)+(OFFSET(information!$A$1,1,MATCH(N$1,'no audits'!$1:$1,0)-1)),OFFSET('no audits'!$A:$A,,MATCH(N$1,'no audits'!$1:$1,0)-1))&gt;0,SUMIF('no audits'!$A:$A,EOMONTH($A237,0)+(OFFSET(information!$A$1,1,MATCH(N$1,'no audits'!$1:$1,0)-1)),OFFSET('no audits'!$A:$A,,MATCH(N$1,'no audits'!$1:$1,0)-1)),SUMIF(EBS!$A:$A,EOMONTH($A237,0)+(OFFSET(information!$A$1,1,MATCH(N$1,'no audits'!$1:$1,0)-1)),OFFSET(EBS!$A:$A,,MATCH(N$1,EBS!$1:$1,0)-1)))</f>
        <v>1857741</v>
      </c>
      <c r="O237" s="11">
        <f ca="1">IF(SUMIF('no audits'!$A:$A,EOMONTH($A237,0)+(OFFSET(information!$A$1,1,MATCH(O$1,'no audits'!$1:$1,0)-1)),OFFSET('no audits'!$A:$A,,MATCH(O$1,'no audits'!$1:$1,0)-1))&gt;0,SUMIF('no audits'!$A:$A,EOMONTH($A237,0)+(OFFSET(information!$A$1,1,MATCH(O$1,'no audits'!$1:$1,0)-1)),OFFSET('no audits'!$A:$A,,MATCH(O$1,'no audits'!$1:$1,0)-1)),SUMIF(EBS!$A:$A,EOMONTH($A237,0)+(OFFSET(information!$A$1,1,MATCH(O$1,'no audits'!$1:$1,0)-1)),OFFSET(EBS!$A:$A,,MATCH(O$1,EBS!$1:$1,0)-1)))</f>
        <v>3074661</v>
      </c>
      <c r="P237" s="11"/>
      <c r="Q237" s="11">
        <f ca="1">IF(SUMIF('no audits'!$A:$A,$A237,OFFSET('no audits'!$A:$A,,MATCH(Q$1,'no audits'!$1:$1,0)-1))&gt;0,SUMIF('no audits'!$A:$A,$A237,OFFSET('no audits'!$A:$A,,MATCH(Q$1,'no audits'!$1:$1,0)-1)),SUMIF(EBS!$A:$A,$A237,OFFSET(EBS!$A:$A,,MATCH(Q$1,EBS!$1:$1,0)-1)))</f>
        <v>12079181</v>
      </c>
      <c r="R237" s="11"/>
      <c r="S237" s="11"/>
      <c r="T237" s="11"/>
      <c r="U237" s="11"/>
      <c r="V237" s="11"/>
      <c r="W237" s="11"/>
    </row>
    <row r="238" spans="1:23" x14ac:dyDescent="0.25">
      <c r="A238" s="17">
        <v>40391</v>
      </c>
      <c r="B238" s="11"/>
      <c r="C238" s="11"/>
      <c r="D238" s="11"/>
      <c r="E238" s="11"/>
      <c r="F238" s="11">
        <f>'existing comptroller'!F241</f>
        <v>41926627.170000002</v>
      </c>
      <c r="G238" s="11">
        <f ca="1">IF(SUMIF('no audits'!$A:$A,EOMONTH($A238,0)+(OFFSET(information!$A$1,1,MATCH(G$1,'no audits'!$1:$1,0)-1)),OFFSET('no audits'!$A:$A,,MATCH(G$1,'no audits'!$1:$1,0)-1))&gt;0,SUMIF('no audits'!$A:$A,EOMONTH($A238,0)+(OFFSET(information!$A$1,1,MATCH(G$1,'no audits'!$1:$1,0)-1)),OFFSET('no audits'!$A:$A,,MATCH(G$1,'no audits'!$1:$1,0)-1)),SUMIF(EBS!$A:$A,EOMONTH($A238,0)+(OFFSET(information!$A$1,1,MATCH(G$1,'no audits'!$1:$1,0)-1)),OFFSET(EBS!$A:$A,,MATCH(G$1,EBS!$1:$1,0)-1)))</f>
        <v>3367332</v>
      </c>
      <c r="H238" s="11">
        <f ca="1">IF(SUMIF('no audits'!$A:$A,EOMONTH($A238,0)+(OFFSET(information!$A$1,1,MATCH(H$1,'no audits'!$1:$1,0)-1)),OFFSET('no audits'!$A:$A,,MATCH(H$1,'no audits'!$1:$1,0)-1))&gt;0,SUMIF('no audits'!$A:$A,EOMONTH($A238,0)+(OFFSET(information!$A$1,1,MATCH(H$1,'no audits'!$1:$1,0)-1)),OFFSET('no audits'!$A:$A,,MATCH(H$1,'no audits'!$1:$1,0)-1)),SUMIF(EBS!$A:$A,EOMONTH($A238,0)+(OFFSET(information!$A$1,1,MATCH(H$1,'no audits'!$1:$1,0)-1)),OFFSET(EBS!$A:$A,,MATCH(H$1,EBS!$1:$1,0)-1)))</f>
        <v>7950590</v>
      </c>
      <c r="I238" s="11">
        <f ca="1">IF(SUMIF('no audits'!$A:$A,EOMONTH($A238,0)+(OFFSET(information!$A$1,1,MATCH(I$1,'no audits'!$1:$1,0)-1)),OFFSET('no audits'!$A:$A,,MATCH(I$1,'no audits'!$1:$1,0)-1))&gt;0,SUMIF('no audits'!$A:$A,EOMONTH($A238,0)+(OFFSET(information!$A$1,1,MATCH(I$1,'no audits'!$1:$1,0)-1)),OFFSET('no audits'!$A:$A,,MATCH(I$1,'no audits'!$1:$1,0)-1)),SUMIF(EBS!$A:$A,EOMONTH($A238,0)+(OFFSET(information!$A$1,1,MATCH(I$1,'no audits'!$1:$1,0)-1)),OFFSET(EBS!$A:$A,,MATCH(I$1,EBS!$1:$1,0)-1)))</f>
        <v>2087210</v>
      </c>
      <c r="J238" s="11">
        <f ca="1">IF(SUMIF('no audits'!$A:$A,EOMONTH($A238,0)+(OFFSET(information!$A$1,1,MATCH(J$1,'no audits'!$1:$1,0)-1)),OFFSET('no audits'!$A:$A,,MATCH(J$1,'no audits'!$1:$1,0)-1))&gt;0,SUMIF('no audits'!$A:$A,EOMONTH($A238,0)+(OFFSET(information!$A$1,1,MATCH(J$1,'no audits'!$1:$1,0)-1)),OFFSET('no audits'!$A:$A,,MATCH(J$1,'no audits'!$1:$1,0)-1)),SUMIF(EBS!$A:$A,EOMONTH($A238,0)+(OFFSET(information!$A$1,1,MATCH(J$1,'no audits'!$1:$1,0)-1)),OFFSET(EBS!$A:$A,,MATCH(J$1,EBS!$1:$1,0)-1)))</f>
        <v>188065</v>
      </c>
      <c r="K238" s="11">
        <f ca="1">IF(SUMIF('no audits'!$A:$A,EOMONTH($A238,0)+(OFFSET(information!$A$1,1,MATCH(K$1,'no audits'!$1:$1,0)-1)),OFFSET('no audits'!$A:$A,,MATCH(K$1,'no audits'!$1:$1,0)-1))&gt;0,SUMIF('no audits'!$A:$A,EOMONTH($A238,0)+(OFFSET(information!$A$1,1,MATCH(K$1,'no audits'!$1:$1,0)-1)),OFFSET('no audits'!$A:$A,,MATCH(K$1,'no audits'!$1:$1,0)-1)),SUMIF(EBS!$A:$A,EOMONTH($A238,0)+(OFFSET(information!$A$1,1,MATCH(K$1,'no audits'!$1:$1,0)-1)),OFFSET(EBS!$A:$A,,MATCH(K$1,EBS!$1:$1,0)-1)))</f>
        <v>52615</v>
      </c>
      <c r="L238" s="11"/>
      <c r="M238" s="11"/>
      <c r="N238" s="11">
        <f ca="1">IF(SUMIF('no audits'!$A:$A,EOMONTH($A238,0)+(OFFSET(information!$A$1,1,MATCH(N$1,'no audits'!$1:$1,0)-1)),OFFSET('no audits'!$A:$A,,MATCH(N$1,'no audits'!$1:$1,0)-1))&gt;0,SUMIF('no audits'!$A:$A,EOMONTH($A238,0)+(OFFSET(information!$A$1,1,MATCH(N$1,'no audits'!$1:$1,0)-1)),OFFSET('no audits'!$A:$A,,MATCH(N$1,'no audits'!$1:$1,0)-1)),SUMIF(EBS!$A:$A,EOMONTH($A238,0)+(OFFSET(information!$A$1,1,MATCH(N$1,'no audits'!$1:$1,0)-1)),OFFSET(EBS!$A:$A,,MATCH(N$1,EBS!$1:$1,0)-1)))</f>
        <v>2428741</v>
      </c>
      <c r="O238" s="11">
        <f ca="1">IF(SUMIF('no audits'!$A:$A,EOMONTH($A238,0)+(OFFSET(information!$A$1,1,MATCH(O$1,'no audits'!$1:$1,0)-1)),OFFSET('no audits'!$A:$A,,MATCH(O$1,'no audits'!$1:$1,0)-1))&gt;0,SUMIF('no audits'!$A:$A,EOMONTH($A238,0)+(OFFSET(information!$A$1,1,MATCH(O$1,'no audits'!$1:$1,0)-1)),OFFSET('no audits'!$A:$A,,MATCH(O$1,'no audits'!$1:$1,0)-1)),SUMIF(EBS!$A:$A,EOMONTH($A238,0)+(OFFSET(information!$A$1,1,MATCH(O$1,'no audits'!$1:$1,0)-1)),OFFSET(EBS!$A:$A,,MATCH(O$1,EBS!$1:$1,0)-1)))</f>
        <v>3034672</v>
      </c>
      <c r="P238" s="11"/>
      <c r="Q238" s="11">
        <f ca="1">IF(SUMIF('no audits'!$A:$A,$A238,OFFSET('no audits'!$A:$A,,MATCH(Q$1,'no audits'!$1:$1,0)-1))&gt;0,SUMIF('no audits'!$A:$A,$A238,OFFSET('no audits'!$A:$A,,MATCH(Q$1,'no audits'!$1:$1,0)-1)),SUMIF(EBS!$A:$A,$A238,OFFSET(EBS!$A:$A,,MATCH(Q$1,EBS!$1:$1,0)-1)))</f>
        <v>11652341</v>
      </c>
      <c r="R238" s="11"/>
      <c r="S238" s="11"/>
      <c r="T238" s="11"/>
      <c r="U238" s="11"/>
      <c r="V238" s="11"/>
      <c r="W238" s="11"/>
    </row>
    <row r="239" spans="1:23" x14ac:dyDescent="0.25">
      <c r="A239" s="17">
        <v>40422</v>
      </c>
      <c r="B239" s="11"/>
      <c r="C239" s="11"/>
      <c r="D239" s="11"/>
      <c r="E239" s="11"/>
      <c r="F239" s="11">
        <f>'existing comptroller'!F242</f>
        <v>42385989</v>
      </c>
      <c r="G239" s="11">
        <f ca="1">IF(SUMIF('no audits'!$A:$A,EOMONTH($A239,0)+(OFFSET(information!$A$1,1,MATCH(G$1,'no audits'!$1:$1,0)-1)),OFFSET('no audits'!$A:$A,,MATCH(G$1,'no audits'!$1:$1,0)-1))&gt;0,SUMIF('no audits'!$A:$A,EOMONTH($A239,0)+(OFFSET(information!$A$1,1,MATCH(G$1,'no audits'!$1:$1,0)-1)),OFFSET('no audits'!$A:$A,,MATCH(G$1,'no audits'!$1:$1,0)-1)),SUMIF(EBS!$A:$A,EOMONTH($A239,0)+(OFFSET(information!$A$1,1,MATCH(G$1,'no audits'!$1:$1,0)-1)),OFFSET(EBS!$A:$A,,MATCH(G$1,EBS!$1:$1,0)-1)))</f>
        <v>3146470</v>
      </c>
      <c r="H239" s="11">
        <f ca="1">IF(SUMIF('no audits'!$A:$A,EOMONTH($A239,0)+(OFFSET(information!$A$1,1,MATCH(H$1,'no audits'!$1:$1,0)-1)),OFFSET('no audits'!$A:$A,,MATCH(H$1,'no audits'!$1:$1,0)-1))&gt;0,SUMIF('no audits'!$A:$A,EOMONTH($A239,0)+(OFFSET(information!$A$1,1,MATCH(H$1,'no audits'!$1:$1,0)-1)),OFFSET('no audits'!$A:$A,,MATCH(H$1,'no audits'!$1:$1,0)-1)),SUMIF(EBS!$A:$A,EOMONTH($A239,0)+(OFFSET(information!$A$1,1,MATCH(H$1,'no audits'!$1:$1,0)-1)),OFFSET(EBS!$A:$A,,MATCH(H$1,EBS!$1:$1,0)-1)))</f>
        <v>7631739</v>
      </c>
      <c r="I239" s="11">
        <f ca="1">IF(SUMIF('no audits'!$A:$A,EOMONTH($A239,0)+(OFFSET(information!$A$1,1,MATCH(I$1,'no audits'!$1:$1,0)-1)),OFFSET('no audits'!$A:$A,,MATCH(I$1,'no audits'!$1:$1,0)-1))&gt;0,SUMIF('no audits'!$A:$A,EOMONTH($A239,0)+(OFFSET(information!$A$1,1,MATCH(I$1,'no audits'!$1:$1,0)-1)),OFFSET('no audits'!$A:$A,,MATCH(I$1,'no audits'!$1:$1,0)-1)),SUMIF(EBS!$A:$A,EOMONTH($A239,0)+(OFFSET(information!$A$1,1,MATCH(I$1,'no audits'!$1:$1,0)-1)),OFFSET(EBS!$A:$A,,MATCH(I$1,EBS!$1:$1,0)-1)))</f>
        <v>2119013</v>
      </c>
      <c r="J239" s="11">
        <f ca="1">IF(SUMIF('no audits'!$A:$A,EOMONTH($A239,0)+(OFFSET(information!$A$1,1,MATCH(J$1,'no audits'!$1:$1,0)-1)),OFFSET('no audits'!$A:$A,,MATCH(J$1,'no audits'!$1:$1,0)-1))&gt;0,SUMIF('no audits'!$A:$A,EOMONTH($A239,0)+(OFFSET(information!$A$1,1,MATCH(J$1,'no audits'!$1:$1,0)-1)),OFFSET('no audits'!$A:$A,,MATCH(J$1,'no audits'!$1:$1,0)-1)),SUMIF(EBS!$A:$A,EOMONTH($A239,0)+(OFFSET(information!$A$1,1,MATCH(J$1,'no audits'!$1:$1,0)-1)),OFFSET(EBS!$A:$A,,MATCH(J$1,EBS!$1:$1,0)-1)))</f>
        <v>185183</v>
      </c>
      <c r="K239" s="11">
        <f ca="1">IF(SUMIF('no audits'!$A:$A,EOMONTH($A239,0)+(OFFSET(information!$A$1,1,MATCH(K$1,'no audits'!$1:$1,0)-1)),OFFSET('no audits'!$A:$A,,MATCH(K$1,'no audits'!$1:$1,0)-1))&gt;0,SUMIF('no audits'!$A:$A,EOMONTH($A239,0)+(OFFSET(information!$A$1,1,MATCH(K$1,'no audits'!$1:$1,0)-1)),OFFSET('no audits'!$A:$A,,MATCH(K$1,'no audits'!$1:$1,0)-1)),SUMIF(EBS!$A:$A,EOMONTH($A239,0)+(OFFSET(information!$A$1,1,MATCH(K$1,'no audits'!$1:$1,0)-1)),OFFSET(EBS!$A:$A,,MATCH(K$1,EBS!$1:$1,0)-1)))</f>
        <v>39485</v>
      </c>
      <c r="L239" s="11"/>
      <c r="M239" s="11"/>
      <c r="N239" s="11">
        <f ca="1">IF(SUMIF('no audits'!$A:$A,EOMONTH($A239,0)+(OFFSET(information!$A$1,1,MATCH(N$1,'no audits'!$1:$1,0)-1)),OFFSET('no audits'!$A:$A,,MATCH(N$1,'no audits'!$1:$1,0)-1))&gt;0,SUMIF('no audits'!$A:$A,EOMONTH($A239,0)+(OFFSET(information!$A$1,1,MATCH(N$1,'no audits'!$1:$1,0)-1)),OFFSET('no audits'!$A:$A,,MATCH(N$1,'no audits'!$1:$1,0)-1)),SUMIF(EBS!$A:$A,EOMONTH($A239,0)+(OFFSET(information!$A$1,1,MATCH(N$1,'no audits'!$1:$1,0)-1)),OFFSET(EBS!$A:$A,,MATCH(N$1,EBS!$1:$1,0)-1)))</f>
        <v>1219681</v>
      </c>
      <c r="O239" s="11">
        <f ca="1">IF(SUMIF('no audits'!$A:$A,EOMONTH($A239,0)+(OFFSET(information!$A$1,1,MATCH(O$1,'no audits'!$1:$1,0)-1)),OFFSET('no audits'!$A:$A,,MATCH(O$1,'no audits'!$1:$1,0)-1))&gt;0,SUMIF('no audits'!$A:$A,EOMONTH($A239,0)+(OFFSET(information!$A$1,1,MATCH(O$1,'no audits'!$1:$1,0)-1)),OFFSET('no audits'!$A:$A,,MATCH(O$1,'no audits'!$1:$1,0)-1)),SUMIF(EBS!$A:$A,EOMONTH($A239,0)+(OFFSET(information!$A$1,1,MATCH(O$1,'no audits'!$1:$1,0)-1)),OFFSET(EBS!$A:$A,,MATCH(O$1,EBS!$1:$1,0)-1)))</f>
        <v>3176251</v>
      </c>
      <c r="P239" s="11"/>
      <c r="Q239" s="11">
        <f ca="1">IF(SUMIF('no audits'!$A:$A,$A239,OFFSET('no audits'!$A:$A,,MATCH(Q$1,'no audits'!$1:$1,0)-1))&gt;0,SUMIF('no audits'!$A:$A,$A239,OFFSET('no audits'!$A:$A,,MATCH(Q$1,'no audits'!$1:$1,0)-1)),SUMIF(EBS!$A:$A,$A239,OFFSET(EBS!$A:$A,,MATCH(Q$1,EBS!$1:$1,0)-1)))</f>
        <v>11264633</v>
      </c>
      <c r="R239" s="11"/>
      <c r="S239" s="11"/>
      <c r="T239" s="11"/>
      <c r="U239" s="11"/>
      <c r="V239" s="11"/>
      <c r="W239" s="11"/>
    </row>
    <row r="240" spans="1:23" x14ac:dyDescent="0.25">
      <c r="A240" s="17">
        <v>40452</v>
      </c>
      <c r="B240" s="11"/>
      <c r="C240" s="11"/>
      <c r="D240" s="11"/>
      <c r="E240" s="11"/>
      <c r="F240" s="11">
        <f>'existing comptroller'!F243</f>
        <v>41423712</v>
      </c>
      <c r="G240" s="11">
        <f ca="1">IF(SUMIF('no audits'!$A:$A,EOMONTH($A240,0)+(OFFSET(information!$A$1,1,MATCH(G$1,'no audits'!$1:$1,0)-1)),OFFSET('no audits'!$A:$A,,MATCH(G$1,'no audits'!$1:$1,0)-1))&gt;0,SUMIF('no audits'!$A:$A,EOMONTH($A240,0)+(OFFSET(information!$A$1,1,MATCH(G$1,'no audits'!$1:$1,0)-1)),OFFSET('no audits'!$A:$A,,MATCH(G$1,'no audits'!$1:$1,0)-1)),SUMIF(EBS!$A:$A,EOMONTH($A240,0)+(OFFSET(information!$A$1,1,MATCH(G$1,'no audits'!$1:$1,0)-1)),OFFSET(EBS!$A:$A,,MATCH(G$1,EBS!$1:$1,0)-1)))</f>
        <v>2829810</v>
      </c>
      <c r="H240" s="11">
        <f ca="1">IF(SUMIF('no audits'!$A:$A,EOMONTH($A240,0)+(OFFSET(information!$A$1,1,MATCH(H$1,'no audits'!$1:$1,0)-1)),OFFSET('no audits'!$A:$A,,MATCH(H$1,'no audits'!$1:$1,0)-1))&gt;0,SUMIF('no audits'!$A:$A,EOMONTH($A240,0)+(OFFSET(information!$A$1,1,MATCH(H$1,'no audits'!$1:$1,0)-1)),OFFSET('no audits'!$A:$A,,MATCH(H$1,'no audits'!$1:$1,0)-1)),SUMIF(EBS!$A:$A,EOMONTH($A240,0)+(OFFSET(information!$A$1,1,MATCH(H$1,'no audits'!$1:$1,0)-1)),OFFSET(EBS!$A:$A,,MATCH(H$1,EBS!$1:$1,0)-1)))</f>
        <v>5582140</v>
      </c>
      <c r="I240" s="11">
        <f ca="1">IF(SUMIF('no audits'!$A:$A,EOMONTH($A240,0)+(OFFSET(information!$A$1,1,MATCH(I$1,'no audits'!$1:$1,0)-1)),OFFSET('no audits'!$A:$A,,MATCH(I$1,'no audits'!$1:$1,0)-1))&gt;0,SUMIF('no audits'!$A:$A,EOMONTH($A240,0)+(OFFSET(information!$A$1,1,MATCH(I$1,'no audits'!$1:$1,0)-1)),OFFSET('no audits'!$A:$A,,MATCH(I$1,'no audits'!$1:$1,0)-1)),SUMIF(EBS!$A:$A,EOMONTH($A240,0)+(OFFSET(information!$A$1,1,MATCH(I$1,'no audits'!$1:$1,0)-1)),OFFSET(EBS!$A:$A,,MATCH(I$1,EBS!$1:$1,0)-1)))</f>
        <v>2100758</v>
      </c>
      <c r="J240" s="11">
        <f ca="1">IF(SUMIF('no audits'!$A:$A,EOMONTH($A240,0)+(OFFSET(information!$A$1,1,MATCH(J$1,'no audits'!$1:$1,0)-1)),OFFSET('no audits'!$A:$A,,MATCH(J$1,'no audits'!$1:$1,0)-1))&gt;0,SUMIF('no audits'!$A:$A,EOMONTH($A240,0)+(OFFSET(information!$A$1,1,MATCH(J$1,'no audits'!$1:$1,0)-1)),OFFSET('no audits'!$A:$A,,MATCH(J$1,'no audits'!$1:$1,0)-1)),SUMIF(EBS!$A:$A,EOMONTH($A240,0)+(OFFSET(information!$A$1,1,MATCH(J$1,'no audits'!$1:$1,0)-1)),OFFSET(EBS!$A:$A,,MATCH(J$1,EBS!$1:$1,0)-1)))</f>
        <v>181770</v>
      </c>
      <c r="K240" s="11">
        <f ca="1">IF(SUMIF('no audits'!$A:$A,EOMONTH($A240,0)+(OFFSET(information!$A$1,1,MATCH(K$1,'no audits'!$1:$1,0)-1)),OFFSET('no audits'!$A:$A,,MATCH(K$1,'no audits'!$1:$1,0)-1))&gt;0,SUMIF('no audits'!$A:$A,EOMONTH($A240,0)+(OFFSET(information!$A$1,1,MATCH(K$1,'no audits'!$1:$1,0)-1)),OFFSET('no audits'!$A:$A,,MATCH(K$1,'no audits'!$1:$1,0)-1)),SUMIF(EBS!$A:$A,EOMONTH($A240,0)+(OFFSET(information!$A$1,1,MATCH(K$1,'no audits'!$1:$1,0)-1)),OFFSET(EBS!$A:$A,,MATCH(K$1,EBS!$1:$1,0)-1)))</f>
        <v>23090</v>
      </c>
      <c r="L240" s="11"/>
      <c r="M240" s="11"/>
      <c r="N240" s="11">
        <f ca="1">IF(SUMIF('no audits'!$A:$A,EOMONTH($A240,0)+(OFFSET(information!$A$1,1,MATCH(N$1,'no audits'!$1:$1,0)-1)),OFFSET('no audits'!$A:$A,,MATCH(N$1,'no audits'!$1:$1,0)-1))&gt;0,SUMIF('no audits'!$A:$A,EOMONTH($A240,0)+(OFFSET(information!$A$1,1,MATCH(N$1,'no audits'!$1:$1,0)-1)),OFFSET('no audits'!$A:$A,,MATCH(N$1,'no audits'!$1:$1,0)-1)),SUMIF(EBS!$A:$A,EOMONTH($A240,0)+(OFFSET(information!$A$1,1,MATCH(N$1,'no audits'!$1:$1,0)-1)),OFFSET(EBS!$A:$A,,MATCH(N$1,EBS!$1:$1,0)-1)))</f>
        <v>826925</v>
      </c>
      <c r="O240" s="11">
        <f ca="1">IF(SUMIF('no audits'!$A:$A,EOMONTH($A240,0)+(OFFSET(information!$A$1,1,MATCH(O$1,'no audits'!$1:$1,0)-1)),OFFSET('no audits'!$A:$A,,MATCH(O$1,'no audits'!$1:$1,0)-1))&gt;0,SUMIF('no audits'!$A:$A,EOMONTH($A240,0)+(OFFSET(information!$A$1,1,MATCH(O$1,'no audits'!$1:$1,0)-1)),OFFSET('no audits'!$A:$A,,MATCH(O$1,'no audits'!$1:$1,0)-1)),SUMIF(EBS!$A:$A,EOMONTH($A240,0)+(OFFSET(information!$A$1,1,MATCH(O$1,'no audits'!$1:$1,0)-1)),OFFSET(EBS!$A:$A,,MATCH(O$1,EBS!$1:$1,0)-1)))</f>
        <v>2954190</v>
      </c>
      <c r="P240" s="11"/>
      <c r="Q240" s="11">
        <f ca="1">IF(SUMIF('no audits'!$A:$A,$A240,OFFSET('no audits'!$A:$A,,MATCH(Q$1,'no audits'!$1:$1,0)-1))&gt;0,SUMIF('no audits'!$A:$A,$A240,OFFSET('no audits'!$A:$A,,MATCH(Q$1,'no audits'!$1:$1,0)-1)),SUMIF(EBS!$A:$A,$A240,OFFSET(EBS!$A:$A,,MATCH(Q$1,EBS!$1:$1,0)-1)))</f>
        <v>11191315</v>
      </c>
      <c r="R240" s="11"/>
      <c r="S240" s="11"/>
      <c r="T240" s="11"/>
      <c r="U240" s="11"/>
      <c r="V240" s="11"/>
      <c r="W240" s="11"/>
    </row>
    <row r="241" spans="1:23" x14ac:dyDescent="0.25">
      <c r="A241" s="17">
        <v>40483</v>
      </c>
      <c r="B241" s="11"/>
      <c r="C241" s="11"/>
      <c r="D241" s="11"/>
      <c r="E241" s="11"/>
      <c r="F241" s="11">
        <f>'existing comptroller'!F244</f>
        <v>41937872</v>
      </c>
      <c r="G241" s="11">
        <f ca="1">IF(SUMIF('no audits'!$A:$A,EOMONTH($A241,0)+(OFFSET(information!$A$1,1,MATCH(G$1,'no audits'!$1:$1,0)-1)),OFFSET('no audits'!$A:$A,,MATCH(G$1,'no audits'!$1:$1,0)-1))&gt;0,SUMIF('no audits'!$A:$A,EOMONTH($A241,0)+(OFFSET(information!$A$1,1,MATCH(G$1,'no audits'!$1:$1,0)-1)),OFFSET('no audits'!$A:$A,,MATCH(G$1,'no audits'!$1:$1,0)-1)),SUMIF(EBS!$A:$A,EOMONTH($A241,0)+(OFFSET(information!$A$1,1,MATCH(G$1,'no audits'!$1:$1,0)-1)),OFFSET(EBS!$A:$A,,MATCH(G$1,EBS!$1:$1,0)-1)))</f>
        <v>3047103</v>
      </c>
      <c r="H241" s="11">
        <f ca="1">IF(SUMIF('no audits'!$A:$A,EOMONTH($A241,0)+(OFFSET(information!$A$1,1,MATCH(H$1,'no audits'!$1:$1,0)-1)),OFFSET('no audits'!$A:$A,,MATCH(H$1,'no audits'!$1:$1,0)-1))&gt;0,SUMIF('no audits'!$A:$A,EOMONTH($A241,0)+(OFFSET(information!$A$1,1,MATCH(H$1,'no audits'!$1:$1,0)-1)),OFFSET('no audits'!$A:$A,,MATCH(H$1,'no audits'!$1:$1,0)-1)),SUMIF(EBS!$A:$A,EOMONTH($A241,0)+(OFFSET(information!$A$1,1,MATCH(H$1,'no audits'!$1:$1,0)-1)),OFFSET(EBS!$A:$A,,MATCH(H$1,EBS!$1:$1,0)-1)))</f>
        <v>9877521</v>
      </c>
      <c r="I241" s="11">
        <f ca="1">IF(SUMIF('no audits'!$A:$A,EOMONTH($A241,0)+(OFFSET(information!$A$1,1,MATCH(I$1,'no audits'!$1:$1,0)-1)),OFFSET('no audits'!$A:$A,,MATCH(I$1,'no audits'!$1:$1,0)-1))&gt;0,SUMIF('no audits'!$A:$A,EOMONTH($A241,0)+(OFFSET(information!$A$1,1,MATCH(I$1,'no audits'!$1:$1,0)-1)),OFFSET('no audits'!$A:$A,,MATCH(I$1,'no audits'!$1:$1,0)-1)),SUMIF(EBS!$A:$A,EOMONTH($A241,0)+(OFFSET(information!$A$1,1,MATCH(I$1,'no audits'!$1:$1,0)-1)),OFFSET(EBS!$A:$A,,MATCH(I$1,EBS!$1:$1,0)-1)))</f>
        <v>2232870</v>
      </c>
      <c r="J241" s="11">
        <f ca="1">IF(SUMIF('no audits'!$A:$A,EOMONTH($A241,0)+(OFFSET(information!$A$1,1,MATCH(J$1,'no audits'!$1:$1,0)-1)),OFFSET('no audits'!$A:$A,,MATCH(J$1,'no audits'!$1:$1,0)-1))&gt;0,SUMIF('no audits'!$A:$A,EOMONTH($A241,0)+(OFFSET(information!$A$1,1,MATCH(J$1,'no audits'!$1:$1,0)-1)),OFFSET('no audits'!$A:$A,,MATCH(J$1,'no audits'!$1:$1,0)-1)),SUMIF(EBS!$A:$A,EOMONTH($A241,0)+(OFFSET(information!$A$1,1,MATCH(J$1,'no audits'!$1:$1,0)-1)),OFFSET(EBS!$A:$A,,MATCH(J$1,EBS!$1:$1,0)-1)))</f>
        <v>163865</v>
      </c>
      <c r="K241" s="11">
        <f ca="1">IF(SUMIF('no audits'!$A:$A,EOMONTH($A241,0)+(OFFSET(information!$A$1,1,MATCH(K$1,'no audits'!$1:$1,0)-1)),OFFSET('no audits'!$A:$A,,MATCH(K$1,'no audits'!$1:$1,0)-1))&gt;0,SUMIF('no audits'!$A:$A,EOMONTH($A241,0)+(OFFSET(information!$A$1,1,MATCH(K$1,'no audits'!$1:$1,0)-1)),OFFSET('no audits'!$A:$A,,MATCH(K$1,'no audits'!$1:$1,0)-1)),SUMIF(EBS!$A:$A,EOMONTH($A241,0)+(OFFSET(information!$A$1,1,MATCH(K$1,'no audits'!$1:$1,0)-1)),OFFSET(EBS!$A:$A,,MATCH(K$1,EBS!$1:$1,0)-1)))</f>
        <v>29920</v>
      </c>
      <c r="L241" s="11"/>
      <c r="M241" s="11"/>
      <c r="N241" s="11">
        <f ca="1">IF(SUMIF('no audits'!$A:$A,EOMONTH($A241,0)+(OFFSET(information!$A$1,1,MATCH(N$1,'no audits'!$1:$1,0)-1)),OFFSET('no audits'!$A:$A,,MATCH(N$1,'no audits'!$1:$1,0)-1))&gt;0,SUMIF('no audits'!$A:$A,EOMONTH($A241,0)+(OFFSET(information!$A$1,1,MATCH(N$1,'no audits'!$1:$1,0)-1)),OFFSET('no audits'!$A:$A,,MATCH(N$1,'no audits'!$1:$1,0)-1)),SUMIF(EBS!$A:$A,EOMONTH($A241,0)+(OFFSET(information!$A$1,1,MATCH(N$1,'no audits'!$1:$1,0)-1)),OFFSET(EBS!$A:$A,,MATCH(N$1,EBS!$1:$1,0)-1)))</f>
        <v>1562630</v>
      </c>
      <c r="O241" s="11">
        <f ca="1">IF(SUMIF('no audits'!$A:$A,EOMONTH($A241,0)+(OFFSET(information!$A$1,1,MATCH(O$1,'no audits'!$1:$1,0)-1)),OFFSET('no audits'!$A:$A,,MATCH(O$1,'no audits'!$1:$1,0)-1))&gt;0,SUMIF('no audits'!$A:$A,EOMONTH($A241,0)+(OFFSET(information!$A$1,1,MATCH(O$1,'no audits'!$1:$1,0)-1)),OFFSET('no audits'!$A:$A,,MATCH(O$1,'no audits'!$1:$1,0)-1)),SUMIF(EBS!$A:$A,EOMONTH($A241,0)+(OFFSET(information!$A$1,1,MATCH(O$1,'no audits'!$1:$1,0)-1)),OFFSET(EBS!$A:$A,,MATCH(O$1,EBS!$1:$1,0)-1)))</f>
        <v>2656400</v>
      </c>
      <c r="P241" s="11"/>
      <c r="Q241" s="11">
        <f ca="1">IF(SUMIF('no audits'!$A:$A,$A241,OFFSET('no audits'!$A:$A,,MATCH(Q$1,'no audits'!$1:$1,0)-1))&gt;0,SUMIF('no audits'!$A:$A,$A241,OFFSET('no audits'!$A:$A,,MATCH(Q$1,'no audits'!$1:$1,0)-1)),SUMIF(EBS!$A:$A,$A241,OFFSET(EBS!$A:$A,,MATCH(Q$1,EBS!$1:$1,0)-1)))</f>
        <v>11977282</v>
      </c>
      <c r="R241" s="11"/>
      <c r="S241" s="11"/>
      <c r="T241" s="11"/>
      <c r="U241" s="11"/>
      <c r="V241" s="11"/>
      <c r="W241" s="11"/>
    </row>
    <row r="242" spans="1:23" x14ac:dyDescent="0.25">
      <c r="A242" s="17">
        <v>40513</v>
      </c>
      <c r="B242" s="11"/>
      <c r="C242" s="11"/>
      <c r="D242" s="11"/>
      <c r="E242" s="11"/>
      <c r="F242" s="11">
        <f>'existing comptroller'!F245</f>
        <v>51842961</v>
      </c>
      <c r="G242" s="11">
        <f ca="1">IF(SUMIF('no audits'!$A:$A,EOMONTH($A242,0)+(OFFSET(information!$A$1,1,MATCH(G$1,'no audits'!$1:$1,0)-1)),OFFSET('no audits'!$A:$A,,MATCH(G$1,'no audits'!$1:$1,0)-1))&gt;0,SUMIF('no audits'!$A:$A,EOMONTH($A242,0)+(OFFSET(information!$A$1,1,MATCH(G$1,'no audits'!$1:$1,0)-1)),OFFSET('no audits'!$A:$A,,MATCH(G$1,'no audits'!$1:$1,0)-1)),SUMIF(EBS!$A:$A,EOMONTH($A242,0)+(OFFSET(information!$A$1,1,MATCH(G$1,'no audits'!$1:$1,0)-1)),OFFSET(EBS!$A:$A,,MATCH(G$1,EBS!$1:$1,0)-1)))</f>
        <v>3397848</v>
      </c>
      <c r="H242" s="11">
        <f ca="1">IF(SUMIF('no audits'!$A:$A,EOMONTH($A242,0)+(OFFSET(information!$A$1,1,MATCH(H$1,'no audits'!$1:$1,0)-1)),OFFSET('no audits'!$A:$A,,MATCH(H$1,'no audits'!$1:$1,0)-1))&gt;0,SUMIF('no audits'!$A:$A,EOMONTH($A242,0)+(OFFSET(information!$A$1,1,MATCH(H$1,'no audits'!$1:$1,0)-1)),OFFSET('no audits'!$A:$A,,MATCH(H$1,'no audits'!$1:$1,0)-1)),SUMIF(EBS!$A:$A,EOMONTH($A242,0)+(OFFSET(information!$A$1,1,MATCH(H$1,'no audits'!$1:$1,0)-1)),OFFSET(EBS!$A:$A,,MATCH(H$1,EBS!$1:$1,0)-1)))</f>
        <v>8351826</v>
      </c>
      <c r="I242" s="11">
        <f ca="1">IF(SUMIF('no audits'!$A:$A,EOMONTH($A242,0)+(OFFSET(information!$A$1,1,MATCH(I$1,'no audits'!$1:$1,0)-1)),OFFSET('no audits'!$A:$A,,MATCH(I$1,'no audits'!$1:$1,0)-1))&gt;0,SUMIF('no audits'!$A:$A,EOMONTH($A242,0)+(OFFSET(information!$A$1,1,MATCH(I$1,'no audits'!$1:$1,0)-1)),OFFSET('no audits'!$A:$A,,MATCH(I$1,'no audits'!$1:$1,0)-1)),SUMIF(EBS!$A:$A,EOMONTH($A242,0)+(OFFSET(information!$A$1,1,MATCH(I$1,'no audits'!$1:$1,0)-1)),OFFSET(EBS!$A:$A,,MATCH(I$1,EBS!$1:$1,0)-1)))</f>
        <v>3007592</v>
      </c>
      <c r="J242" s="11">
        <f ca="1">IF(SUMIF('no audits'!$A:$A,EOMONTH($A242,0)+(OFFSET(information!$A$1,1,MATCH(J$1,'no audits'!$1:$1,0)-1)),OFFSET('no audits'!$A:$A,,MATCH(J$1,'no audits'!$1:$1,0)-1))&gt;0,SUMIF('no audits'!$A:$A,EOMONTH($A242,0)+(OFFSET(information!$A$1,1,MATCH(J$1,'no audits'!$1:$1,0)-1)),OFFSET('no audits'!$A:$A,,MATCH(J$1,'no audits'!$1:$1,0)-1)),SUMIF(EBS!$A:$A,EOMONTH($A242,0)+(OFFSET(information!$A$1,1,MATCH(J$1,'no audits'!$1:$1,0)-1)),OFFSET(EBS!$A:$A,,MATCH(J$1,EBS!$1:$1,0)-1)))</f>
        <v>206276</v>
      </c>
      <c r="K242" s="11">
        <f ca="1">IF(SUMIF('no audits'!$A:$A,EOMONTH($A242,0)+(OFFSET(information!$A$1,1,MATCH(K$1,'no audits'!$1:$1,0)-1)),OFFSET('no audits'!$A:$A,,MATCH(K$1,'no audits'!$1:$1,0)-1))&gt;0,SUMIF('no audits'!$A:$A,EOMONTH($A242,0)+(OFFSET(information!$A$1,1,MATCH(K$1,'no audits'!$1:$1,0)-1)),OFFSET('no audits'!$A:$A,,MATCH(K$1,'no audits'!$1:$1,0)-1)),SUMIF(EBS!$A:$A,EOMONTH($A242,0)+(OFFSET(information!$A$1,1,MATCH(K$1,'no audits'!$1:$1,0)-1)),OFFSET(EBS!$A:$A,,MATCH(K$1,EBS!$1:$1,0)-1)))</f>
        <v>13025</v>
      </c>
      <c r="L242" s="11"/>
      <c r="M242" s="11"/>
      <c r="N242" s="11">
        <f ca="1">IF(SUMIF('no audits'!$A:$A,EOMONTH($A242,0)+(OFFSET(information!$A$1,1,MATCH(N$1,'no audits'!$1:$1,0)-1)),OFFSET('no audits'!$A:$A,,MATCH(N$1,'no audits'!$1:$1,0)-1))&gt;0,SUMIF('no audits'!$A:$A,EOMONTH($A242,0)+(OFFSET(information!$A$1,1,MATCH(N$1,'no audits'!$1:$1,0)-1)),OFFSET('no audits'!$A:$A,,MATCH(N$1,'no audits'!$1:$1,0)-1)),SUMIF(EBS!$A:$A,EOMONTH($A242,0)+(OFFSET(information!$A$1,1,MATCH(N$1,'no audits'!$1:$1,0)-1)),OFFSET(EBS!$A:$A,,MATCH(N$1,EBS!$1:$1,0)-1)))</f>
        <v>984308</v>
      </c>
      <c r="O242" s="11">
        <f ca="1">IF(SUMIF('no audits'!$A:$A,EOMONTH($A242,0)+(OFFSET(information!$A$1,1,MATCH(O$1,'no audits'!$1:$1,0)-1)),OFFSET('no audits'!$A:$A,,MATCH(O$1,'no audits'!$1:$1,0)-1))&gt;0,SUMIF('no audits'!$A:$A,EOMONTH($A242,0)+(OFFSET(information!$A$1,1,MATCH(O$1,'no audits'!$1:$1,0)-1)),OFFSET('no audits'!$A:$A,,MATCH(O$1,'no audits'!$1:$1,0)-1)),SUMIF(EBS!$A:$A,EOMONTH($A242,0)+(OFFSET(information!$A$1,1,MATCH(O$1,'no audits'!$1:$1,0)-1)),OFFSET(EBS!$A:$A,,MATCH(O$1,EBS!$1:$1,0)-1)))</f>
        <v>2570391</v>
      </c>
      <c r="P242" s="11"/>
      <c r="Q242" s="11">
        <f ca="1">IF(SUMIF('no audits'!$A:$A,$A242,OFFSET('no audits'!$A:$A,,MATCH(Q$1,'no audits'!$1:$1,0)-1))&gt;0,SUMIF('no audits'!$A:$A,$A242,OFFSET('no audits'!$A:$A,,MATCH(Q$1,'no audits'!$1:$1,0)-1)),SUMIF(EBS!$A:$A,$A242,OFFSET(EBS!$A:$A,,MATCH(Q$1,EBS!$1:$1,0)-1)))</f>
        <v>9615995</v>
      </c>
      <c r="R242" s="11"/>
      <c r="S242" s="11"/>
      <c r="T242" s="11"/>
      <c r="U242" s="11"/>
      <c r="V242" s="11"/>
      <c r="W242" s="11"/>
    </row>
    <row r="243" spans="1:23" x14ac:dyDescent="0.25">
      <c r="A243" s="17">
        <v>40544</v>
      </c>
      <c r="B243" s="11"/>
      <c r="C243" s="11"/>
      <c r="D243" s="11"/>
      <c r="E243" s="11"/>
      <c r="F243" s="11">
        <f>'existing comptroller'!F246</f>
        <v>34149849</v>
      </c>
      <c r="G243" s="11">
        <f ca="1">IF(SUMIF('no audits'!$A:$A,EOMONTH($A243,0)+(OFFSET(information!$A$1,1,MATCH(G$1,'no audits'!$1:$1,0)-1)),OFFSET('no audits'!$A:$A,,MATCH(G$1,'no audits'!$1:$1,0)-1))&gt;0,SUMIF('no audits'!$A:$A,EOMONTH($A243,0)+(OFFSET(information!$A$1,1,MATCH(G$1,'no audits'!$1:$1,0)-1)),OFFSET('no audits'!$A:$A,,MATCH(G$1,'no audits'!$1:$1,0)-1)),SUMIF(EBS!$A:$A,EOMONTH($A243,0)+(OFFSET(information!$A$1,1,MATCH(G$1,'no audits'!$1:$1,0)-1)),OFFSET(EBS!$A:$A,,MATCH(G$1,EBS!$1:$1,0)-1)))</f>
        <v>2403167</v>
      </c>
      <c r="H243" s="11">
        <f ca="1">IF(SUMIF('no audits'!$A:$A,EOMONTH($A243,0)+(OFFSET(information!$A$1,1,MATCH(H$1,'no audits'!$1:$1,0)-1)),OFFSET('no audits'!$A:$A,,MATCH(H$1,'no audits'!$1:$1,0)-1))&gt;0,SUMIF('no audits'!$A:$A,EOMONTH($A243,0)+(OFFSET(information!$A$1,1,MATCH(H$1,'no audits'!$1:$1,0)-1)),OFFSET('no audits'!$A:$A,,MATCH(H$1,'no audits'!$1:$1,0)-1)),SUMIF(EBS!$A:$A,EOMONTH($A243,0)+(OFFSET(information!$A$1,1,MATCH(H$1,'no audits'!$1:$1,0)-1)),OFFSET(EBS!$A:$A,,MATCH(H$1,EBS!$1:$1,0)-1)))</f>
        <v>6682743</v>
      </c>
      <c r="I243" s="11">
        <f ca="1">IF(SUMIF('no audits'!$A:$A,EOMONTH($A243,0)+(OFFSET(information!$A$1,1,MATCH(I$1,'no audits'!$1:$1,0)-1)),OFFSET('no audits'!$A:$A,,MATCH(I$1,'no audits'!$1:$1,0)-1))&gt;0,SUMIF('no audits'!$A:$A,EOMONTH($A243,0)+(OFFSET(information!$A$1,1,MATCH(I$1,'no audits'!$1:$1,0)-1)),OFFSET('no audits'!$A:$A,,MATCH(I$1,'no audits'!$1:$1,0)-1)),SUMIF(EBS!$A:$A,EOMONTH($A243,0)+(OFFSET(information!$A$1,1,MATCH(I$1,'no audits'!$1:$1,0)-1)),OFFSET(EBS!$A:$A,,MATCH(I$1,EBS!$1:$1,0)-1)))</f>
        <v>1274292</v>
      </c>
      <c r="J243" s="11">
        <f ca="1">IF(SUMIF('no audits'!$A:$A,EOMONTH($A243,0)+(OFFSET(information!$A$1,1,MATCH(J$1,'no audits'!$1:$1,0)-1)),OFFSET('no audits'!$A:$A,,MATCH(J$1,'no audits'!$1:$1,0)-1))&gt;0,SUMIF('no audits'!$A:$A,EOMONTH($A243,0)+(OFFSET(information!$A$1,1,MATCH(J$1,'no audits'!$1:$1,0)-1)),OFFSET('no audits'!$A:$A,,MATCH(J$1,'no audits'!$1:$1,0)-1)),SUMIF(EBS!$A:$A,EOMONTH($A243,0)+(OFFSET(information!$A$1,1,MATCH(J$1,'no audits'!$1:$1,0)-1)),OFFSET(EBS!$A:$A,,MATCH(J$1,EBS!$1:$1,0)-1)))</f>
        <v>89816</v>
      </c>
      <c r="K243" s="11">
        <f ca="1">IF(SUMIF('no audits'!$A:$A,EOMONTH($A243,0)+(OFFSET(information!$A$1,1,MATCH(K$1,'no audits'!$1:$1,0)-1)),OFFSET('no audits'!$A:$A,,MATCH(K$1,'no audits'!$1:$1,0)-1))&gt;0,SUMIF('no audits'!$A:$A,EOMONTH($A243,0)+(OFFSET(information!$A$1,1,MATCH(K$1,'no audits'!$1:$1,0)-1)),OFFSET('no audits'!$A:$A,,MATCH(K$1,'no audits'!$1:$1,0)-1)),SUMIF(EBS!$A:$A,EOMONTH($A243,0)+(OFFSET(information!$A$1,1,MATCH(K$1,'no audits'!$1:$1,0)-1)),OFFSET(EBS!$A:$A,,MATCH(K$1,EBS!$1:$1,0)-1)))</f>
        <v>18625</v>
      </c>
      <c r="L243" s="11"/>
      <c r="M243" s="11"/>
      <c r="N243" s="11">
        <f ca="1">IF(SUMIF('no audits'!$A:$A,EOMONTH($A243,0)+(OFFSET(information!$A$1,1,MATCH(N$1,'no audits'!$1:$1,0)-1)),OFFSET('no audits'!$A:$A,,MATCH(N$1,'no audits'!$1:$1,0)-1))&gt;0,SUMIF('no audits'!$A:$A,EOMONTH($A243,0)+(OFFSET(information!$A$1,1,MATCH(N$1,'no audits'!$1:$1,0)-1)),OFFSET('no audits'!$A:$A,,MATCH(N$1,'no audits'!$1:$1,0)-1)),SUMIF(EBS!$A:$A,EOMONTH($A243,0)+(OFFSET(information!$A$1,1,MATCH(N$1,'no audits'!$1:$1,0)-1)),OFFSET(EBS!$A:$A,,MATCH(N$1,EBS!$1:$1,0)-1)))</f>
        <v>1670833</v>
      </c>
      <c r="O243" s="11">
        <f ca="1">IF(SUMIF('no audits'!$A:$A,EOMONTH($A243,0)+(OFFSET(information!$A$1,1,MATCH(O$1,'no audits'!$1:$1,0)-1)),OFFSET('no audits'!$A:$A,,MATCH(O$1,'no audits'!$1:$1,0)-1))&gt;0,SUMIF('no audits'!$A:$A,EOMONTH($A243,0)+(OFFSET(information!$A$1,1,MATCH(O$1,'no audits'!$1:$1,0)-1)),OFFSET('no audits'!$A:$A,,MATCH(O$1,'no audits'!$1:$1,0)-1)),SUMIF(EBS!$A:$A,EOMONTH($A243,0)+(OFFSET(information!$A$1,1,MATCH(O$1,'no audits'!$1:$1,0)-1)),OFFSET(EBS!$A:$A,,MATCH(O$1,EBS!$1:$1,0)-1)))</f>
        <v>3137238</v>
      </c>
      <c r="P243" s="11"/>
      <c r="Q243" s="11">
        <f ca="1">IF(SUMIF('no audits'!$A:$A,$A243,OFFSET('no audits'!$A:$A,,MATCH(Q$1,'no audits'!$1:$1,0)-1))&gt;0,SUMIF('no audits'!$A:$A,$A243,OFFSET('no audits'!$A:$A,,MATCH(Q$1,'no audits'!$1:$1,0)-1)),SUMIF(EBS!$A:$A,$A243,OFFSET(EBS!$A:$A,,MATCH(Q$1,EBS!$1:$1,0)-1)))</f>
        <v>7883930</v>
      </c>
      <c r="R243" s="11"/>
      <c r="S243" s="11"/>
      <c r="T243" s="11"/>
      <c r="U243" s="11"/>
      <c r="V243" s="11"/>
      <c r="W243" s="11"/>
    </row>
    <row r="244" spans="1:23" x14ac:dyDescent="0.25">
      <c r="A244" s="17">
        <v>40575</v>
      </c>
      <c r="B244" s="11"/>
      <c r="C244" s="11"/>
      <c r="D244" s="11"/>
      <c r="E244" s="11"/>
      <c r="F244" s="11">
        <f>'existing comptroller'!F247</f>
        <v>34156010.329999998</v>
      </c>
      <c r="G244" s="11">
        <f ca="1">IF(SUMIF('no audits'!$A:$A,EOMONTH($A244,0)+(OFFSET(information!$A$1,1,MATCH(G$1,'no audits'!$1:$1,0)-1)),OFFSET('no audits'!$A:$A,,MATCH(G$1,'no audits'!$1:$1,0)-1))&gt;0,SUMIF('no audits'!$A:$A,EOMONTH($A244,0)+(OFFSET(information!$A$1,1,MATCH(G$1,'no audits'!$1:$1,0)-1)),OFFSET('no audits'!$A:$A,,MATCH(G$1,'no audits'!$1:$1,0)-1)),SUMIF(EBS!$A:$A,EOMONTH($A244,0)+(OFFSET(information!$A$1,1,MATCH(G$1,'no audits'!$1:$1,0)-1)),OFFSET(EBS!$A:$A,,MATCH(G$1,EBS!$1:$1,0)-1)))</f>
        <v>3003126</v>
      </c>
      <c r="H244" s="11">
        <f ca="1">IF(SUMIF('no audits'!$A:$A,EOMONTH($A244,0)+(OFFSET(information!$A$1,1,MATCH(H$1,'no audits'!$1:$1,0)-1)),OFFSET('no audits'!$A:$A,,MATCH(H$1,'no audits'!$1:$1,0)-1))&gt;0,SUMIF('no audits'!$A:$A,EOMONTH($A244,0)+(OFFSET(information!$A$1,1,MATCH(H$1,'no audits'!$1:$1,0)-1)),OFFSET('no audits'!$A:$A,,MATCH(H$1,'no audits'!$1:$1,0)-1)),SUMIF(EBS!$A:$A,EOMONTH($A244,0)+(OFFSET(information!$A$1,1,MATCH(H$1,'no audits'!$1:$1,0)-1)),OFFSET(EBS!$A:$A,,MATCH(H$1,EBS!$1:$1,0)-1)))</f>
        <v>7668506</v>
      </c>
      <c r="I244" s="11">
        <f ca="1">IF(SUMIF('no audits'!$A:$A,EOMONTH($A244,0)+(OFFSET(information!$A$1,1,MATCH(I$1,'no audits'!$1:$1,0)-1)),OFFSET('no audits'!$A:$A,,MATCH(I$1,'no audits'!$1:$1,0)-1))&gt;0,SUMIF('no audits'!$A:$A,EOMONTH($A244,0)+(OFFSET(information!$A$1,1,MATCH(I$1,'no audits'!$1:$1,0)-1)),OFFSET('no audits'!$A:$A,,MATCH(I$1,'no audits'!$1:$1,0)-1)),SUMIF(EBS!$A:$A,EOMONTH($A244,0)+(OFFSET(information!$A$1,1,MATCH(I$1,'no audits'!$1:$1,0)-1)),OFFSET(EBS!$A:$A,,MATCH(I$1,EBS!$1:$1,0)-1)))</f>
        <v>1642720</v>
      </c>
      <c r="J244" s="11">
        <f ca="1">IF(SUMIF('no audits'!$A:$A,EOMONTH($A244,0)+(OFFSET(information!$A$1,1,MATCH(J$1,'no audits'!$1:$1,0)-1)),OFFSET('no audits'!$A:$A,,MATCH(J$1,'no audits'!$1:$1,0)-1))&gt;0,SUMIF('no audits'!$A:$A,EOMONTH($A244,0)+(OFFSET(information!$A$1,1,MATCH(J$1,'no audits'!$1:$1,0)-1)),OFFSET('no audits'!$A:$A,,MATCH(J$1,'no audits'!$1:$1,0)-1)),SUMIF(EBS!$A:$A,EOMONTH($A244,0)+(OFFSET(information!$A$1,1,MATCH(J$1,'no audits'!$1:$1,0)-1)),OFFSET(EBS!$A:$A,,MATCH(J$1,EBS!$1:$1,0)-1)))</f>
        <v>222021</v>
      </c>
      <c r="K244" s="11">
        <f ca="1">IF(SUMIF('no audits'!$A:$A,EOMONTH($A244,0)+(OFFSET(information!$A$1,1,MATCH(K$1,'no audits'!$1:$1,0)-1)),OFFSET('no audits'!$A:$A,,MATCH(K$1,'no audits'!$1:$1,0)-1))&gt;0,SUMIF('no audits'!$A:$A,EOMONTH($A244,0)+(OFFSET(information!$A$1,1,MATCH(K$1,'no audits'!$1:$1,0)-1)),OFFSET('no audits'!$A:$A,,MATCH(K$1,'no audits'!$1:$1,0)-1)),SUMIF(EBS!$A:$A,EOMONTH($A244,0)+(OFFSET(information!$A$1,1,MATCH(K$1,'no audits'!$1:$1,0)-1)),OFFSET(EBS!$A:$A,,MATCH(K$1,EBS!$1:$1,0)-1)))</f>
        <v>13070</v>
      </c>
      <c r="L244" s="11"/>
      <c r="M244" s="11"/>
      <c r="N244" s="11">
        <f ca="1">IF(SUMIF('no audits'!$A:$A,EOMONTH($A244,0)+(OFFSET(information!$A$1,1,MATCH(N$1,'no audits'!$1:$1,0)-1)),OFFSET('no audits'!$A:$A,,MATCH(N$1,'no audits'!$1:$1,0)-1))&gt;0,SUMIF('no audits'!$A:$A,EOMONTH($A244,0)+(OFFSET(information!$A$1,1,MATCH(N$1,'no audits'!$1:$1,0)-1)),OFFSET('no audits'!$A:$A,,MATCH(N$1,'no audits'!$1:$1,0)-1)),SUMIF(EBS!$A:$A,EOMONTH($A244,0)+(OFFSET(information!$A$1,1,MATCH(N$1,'no audits'!$1:$1,0)-1)),OFFSET(EBS!$A:$A,,MATCH(N$1,EBS!$1:$1,0)-1)))</f>
        <v>3926745</v>
      </c>
      <c r="O244" s="11">
        <f ca="1">IF(SUMIF('no audits'!$A:$A,EOMONTH($A244,0)+(OFFSET(information!$A$1,1,MATCH(O$1,'no audits'!$1:$1,0)-1)),OFFSET('no audits'!$A:$A,,MATCH(O$1,'no audits'!$1:$1,0)-1))&gt;0,SUMIF('no audits'!$A:$A,EOMONTH($A244,0)+(OFFSET(information!$A$1,1,MATCH(O$1,'no audits'!$1:$1,0)-1)),OFFSET('no audits'!$A:$A,,MATCH(O$1,'no audits'!$1:$1,0)-1)),SUMIF(EBS!$A:$A,EOMONTH($A244,0)+(OFFSET(information!$A$1,1,MATCH(O$1,'no audits'!$1:$1,0)-1)),OFFSET(EBS!$A:$A,,MATCH(O$1,EBS!$1:$1,0)-1)))</f>
        <v>2709919</v>
      </c>
      <c r="P244" s="11"/>
      <c r="Q244" s="11">
        <f ca="1">IF(SUMIF('no audits'!$A:$A,$A244,OFFSET('no audits'!$A:$A,,MATCH(Q$1,'no audits'!$1:$1,0)-1))&gt;0,SUMIF('no audits'!$A:$A,$A244,OFFSET('no audits'!$A:$A,,MATCH(Q$1,'no audits'!$1:$1,0)-1)),SUMIF(EBS!$A:$A,$A244,OFFSET(EBS!$A:$A,,MATCH(Q$1,EBS!$1:$1,0)-1)))</f>
        <v>9781425</v>
      </c>
      <c r="R244" s="11"/>
      <c r="S244" s="11"/>
      <c r="T244" s="11"/>
      <c r="U244" s="11"/>
      <c r="V244" s="11"/>
      <c r="W244" s="11"/>
    </row>
    <row r="245" spans="1:23" x14ac:dyDescent="0.25">
      <c r="A245" s="17">
        <v>40603</v>
      </c>
      <c r="B245" s="11"/>
      <c r="C245" s="11"/>
      <c r="D245" s="11"/>
      <c r="E245" s="11"/>
      <c r="F245" s="11">
        <f>'existing comptroller'!F248</f>
        <v>41727825.269999996</v>
      </c>
      <c r="G245" s="11">
        <f ca="1">IF(SUMIF('no audits'!$A:$A,EOMONTH($A245,0)+(OFFSET(information!$A$1,1,MATCH(G$1,'no audits'!$1:$1,0)-1)),OFFSET('no audits'!$A:$A,,MATCH(G$1,'no audits'!$1:$1,0)-1))&gt;0,SUMIF('no audits'!$A:$A,EOMONTH($A245,0)+(OFFSET(information!$A$1,1,MATCH(G$1,'no audits'!$1:$1,0)-1)),OFFSET('no audits'!$A:$A,,MATCH(G$1,'no audits'!$1:$1,0)-1)),SUMIF(EBS!$A:$A,EOMONTH($A245,0)+(OFFSET(information!$A$1,1,MATCH(G$1,'no audits'!$1:$1,0)-1)),OFFSET(EBS!$A:$A,,MATCH(G$1,EBS!$1:$1,0)-1)))</f>
        <v>3730896</v>
      </c>
      <c r="H245" s="11">
        <f ca="1">IF(SUMIF('no audits'!$A:$A,EOMONTH($A245,0)+(OFFSET(information!$A$1,1,MATCH(H$1,'no audits'!$1:$1,0)-1)),OFFSET('no audits'!$A:$A,,MATCH(H$1,'no audits'!$1:$1,0)-1))&gt;0,SUMIF('no audits'!$A:$A,EOMONTH($A245,0)+(OFFSET(information!$A$1,1,MATCH(H$1,'no audits'!$1:$1,0)-1)),OFFSET('no audits'!$A:$A,,MATCH(H$1,'no audits'!$1:$1,0)-1)),SUMIF(EBS!$A:$A,EOMONTH($A245,0)+(OFFSET(information!$A$1,1,MATCH(H$1,'no audits'!$1:$1,0)-1)),OFFSET(EBS!$A:$A,,MATCH(H$1,EBS!$1:$1,0)-1)))</f>
        <v>7555573</v>
      </c>
      <c r="I245" s="11">
        <f ca="1">IF(SUMIF('no audits'!$A:$A,EOMONTH($A245,0)+(OFFSET(information!$A$1,1,MATCH(I$1,'no audits'!$1:$1,0)-1)),OFFSET('no audits'!$A:$A,,MATCH(I$1,'no audits'!$1:$1,0)-1))&gt;0,SUMIF('no audits'!$A:$A,EOMONTH($A245,0)+(OFFSET(information!$A$1,1,MATCH(I$1,'no audits'!$1:$1,0)-1)),OFFSET('no audits'!$A:$A,,MATCH(I$1,'no audits'!$1:$1,0)-1)),SUMIF(EBS!$A:$A,EOMONTH($A245,0)+(OFFSET(information!$A$1,1,MATCH(I$1,'no audits'!$1:$1,0)-1)),OFFSET(EBS!$A:$A,,MATCH(I$1,EBS!$1:$1,0)-1)))</f>
        <v>2175773</v>
      </c>
      <c r="J245" s="11">
        <f ca="1">IF(SUMIF('no audits'!$A:$A,EOMONTH($A245,0)+(OFFSET(information!$A$1,1,MATCH(J$1,'no audits'!$1:$1,0)-1)),OFFSET('no audits'!$A:$A,,MATCH(J$1,'no audits'!$1:$1,0)-1))&gt;0,SUMIF('no audits'!$A:$A,EOMONTH($A245,0)+(OFFSET(information!$A$1,1,MATCH(J$1,'no audits'!$1:$1,0)-1)),OFFSET('no audits'!$A:$A,,MATCH(J$1,'no audits'!$1:$1,0)-1)),SUMIF(EBS!$A:$A,EOMONTH($A245,0)+(OFFSET(information!$A$1,1,MATCH(J$1,'no audits'!$1:$1,0)-1)),OFFSET(EBS!$A:$A,,MATCH(J$1,EBS!$1:$1,0)-1)))</f>
        <v>224852</v>
      </c>
      <c r="K245" s="11">
        <f ca="1">IF(SUMIF('no audits'!$A:$A,EOMONTH($A245,0)+(OFFSET(information!$A$1,1,MATCH(K$1,'no audits'!$1:$1,0)-1)),OFFSET('no audits'!$A:$A,,MATCH(K$1,'no audits'!$1:$1,0)-1))&gt;0,SUMIF('no audits'!$A:$A,EOMONTH($A245,0)+(OFFSET(information!$A$1,1,MATCH(K$1,'no audits'!$1:$1,0)-1)),OFFSET('no audits'!$A:$A,,MATCH(K$1,'no audits'!$1:$1,0)-1)),SUMIF(EBS!$A:$A,EOMONTH($A245,0)+(OFFSET(information!$A$1,1,MATCH(K$1,'no audits'!$1:$1,0)-1)),OFFSET(EBS!$A:$A,,MATCH(K$1,EBS!$1:$1,0)-1)))</f>
        <v>25105</v>
      </c>
      <c r="L245" s="11"/>
      <c r="M245" s="11"/>
      <c r="N245" s="11">
        <f ca="1">IF(SUMIF('no audits'!$A:$A,EOMONTH($A245,0)+(OFFSET(information!$A$1,1,MATCH(N$1,'no audits'!$1:$1,0)-1)),OFFSET('no audits'!$A:$A,,MATCH(N$1,'no audits'!$1:$1,0)-1))&gt;0,SUMIF('no audits'!$A:$A,EOMONTH($A245,0)+(OFFSET(information!$A$1,1,MATCH(N$1,'no audits'!$1:$1,0)-1)),OFFSET('no audits'!$A:$A,,MATCH(N$1,'no audits'!$1:$1,0)-1)),SUMIF(EBS!$A:$A,EOMONTH($A245,0)+(OFFSET(information!$A$1,1,MATCH(N$1,'no audits'!$1:$1,0)-1)),OFFSET(EBS!$A:$A,,MATCH(N$1,EBS!$1:$1,0)-1)))</f>
        <v>1206930</v>
      </c>
      <c r="O245" s="11">
        <f ca="1">IF(SUMIF('no audits'!$A:$A,EOMONTH($A245,0)+(OFFSET(information!$A$1,1,MATCH(O$1,'no audits'!$1:$1,0)-1)),OFFSET('no audits'!$A:$A,,MATCH(O$1,'no audits'!$1:$1,0)-1))&gt;0,SUMIF('no audits'!$A:$A,EOMONTH($A245,0)+(OFFSET(information!$A$1,1,MATCH(O$1,'no audits'!$1:$1,0)-1)),OFFSET('no audits'!$A:$A,,MATCH(O$1,'no audits'!$1:$1,0)-1)),SUMIF(EBS!$A:$A,EOMONTH($A245,0)+(OFFSET(information!$A$1,1,MATCH(O$1,'no audits'!$1:$1,0)-1)),OFFSET(EBS!$A:$A,,MATCH(O$1,EBS!$1:$1,0)-1)))</f>
        <v>2683745</v>
      </c>
      <c r="P245" s="11"/>
      <c r="Q245" s="11">
        <f ca="1">IF(SUMIF('no audits'!$A:$A,$A245,OFFSET('no audits'!$A:$A,,MATCH(Q$1,'no audits'!$1:$1,0)-1))&gt;0,SUMIF('no audits'!$A:$A,$A245,OFFSET('no audits'!$A:$A,,MATCH(Q$1,'no audits'!$1:$1,0)-1)),SUMIF(EBS!$A:$A,$A245,OFFSET(EBS!$A:$A,,MATCH(Q$1,EBS!$1:$1,0)-1)))</f>
        <v>10114694</v>
      </c>
      <c r="R245" s="11"/>
      <c r="S245" s="11"/>
      <c r="T245" s="11"/>
      <c r="U245" s="11"/>
      <c r="V245" s="11"/>
      <c r="W245" s="11"/>
    </row>
    <row r="246" spans="1:23" x14ac:dyDescent="0.25">
      <c r="A246" s="17">
        <v>40634</v>
      </c>
      <c r="B246" s="11"/>
      <c r="C246" s="11"/>
      <c r="D246" s="11"/>
      <c r="E246" s="11"/>
      <c r="F246" s="11">
        <f>'existing comptroller'!F249</f>
        <v>41122530.530000001</v>
      </c>
      <c r="G246" s="11">
        <f ca="1">IF(SUMIF('no audits'!$A:$A,EOMONTH($A246,0)+(OFFSET(information!$A$1,1,MATCH(G$1,'no audits'!$1:$1,0)-1)),OFFSET('no audits'!$A:$A,,MATCH(G$1,'no audits'!$1:$1,0)-1))&gt;0,SUMIF('no audits'!$A:$A,EOMONTH($A246,0)+(OFFSET(information!$A$1,1,MATCH(G$1,'no audits'!$1:$1,0)-1)),OFFSET('no audits'!$A:$A,,MATCH(G$1,'no audits'!$1:$1,0)-1)),SUMIF(EBS!$A:$A,EOMONTH($A246,0)+(OFFSET(information!$A$1,1,MATCH(G$1,'no audits'!$1:$1,0)-1)),OFFSET(EBS!$A:$A,,MATCH(G$1,EBS!$1:$1,0)-1)))</f>
        <v>3365520</v>
      </c>
      <c r="H246" s="11">
        <f ca="1">IF(SUMIF('no audits'!$A:$A,EOMONTH($A246,0)+(OFFSET(information!$A$1,1,MATCH(H$1,'no audits'!$1:$1,0)-1)),OFFSET('no audits'!$A:$A,,MATCH(H$1,'no audits'!$1:$1,0)-1))&gt;0,SUMIF('no audits'!$A:$A,EOMONTH($A246,0)+(OFFSET(information!$A$1,1,MATCH(H$1,'no audits'!$1:$1,0)-1)),OFFSET('no audits'!$A:$A,,MATCH(H$1,'no audits'!$1:$1,0)-1)),SUMIF(EBS!$A:$A,EOMONTH($A246,0)+(OFFSET(information!$A$1,1,MATCH(H$1,'no audits'!$1:$1,0)-1)),OFFSET(EBS!$A:$A,,MATCH(H$1,EBS!$1:$1,0)-1)))</f>
        <v>7012873</v>
      </c>
      <c r="I246" s="11">
        <f ca="1">IF(SUMIF('no audits'!$A:$A,EOMONTH($A246,0)+(OFFSET(information!$A$1,1,MATCH(I$1,'no audits'!$1:$1,0)-1)),OFFSET('no audits'!$A:$A,,MATCH(I$1,'no audits'!$1:$1,0)-1))&gt;0,SUMIF('no audits'!$A:$A,EOMONTH($A246,0)+(OFFSET(information!$A$1,1,MATCH(I$1,'no audits'!$1:$1,0)-1)),OFFSET('no audits'!$A:$A,,MATCH(I$1,'no audits'!$1:$1,0)-1)),SUMIF(EBS!$A:$A,EOMONTH($A246,0)+(OFFSET(information!$A$1,1,MATCH(I$1,'no audits'!$1:$1,0)-1)),OFFSET(EBS!$A:$A,,MATCH(I$1,EBS!$1:$1,0)-1)))</f>
        <v>1900807</v>
      </c>
      <c r="J246" s="11">
        <f ca="1">IF(SUMIF('no audits'!$A:$A,EOMONTH($A246,0)+(OFFSET(information!$A$1,1,MATCH(J$1,'no audits'!$1:$1,0)-1)),OFFSET('no audits'!$A:$A,,MATCH(J$1,'no audits'!$1:$1,0)-1))&gt;0,SUMIF('no audits'!$A:$A,EOMONTH($A246,0)+(OFFSET(information!$A$1,1,MATCH(J$1,'no audits'!$1:$1,0)-1)),OFFSET('no audits'!$A:$A,,MATCH(J$1,'no audits'!$1:$1,0)-1)),SUMIF(EBS!$A:$A,EOMONTH($A246,0)+(OFFSET(information!$A$1,1,MATCH(J$1,'no audits'!$1:$1,0)-1)),OFFSET(EBS!$A:$A,,MATCH(J$1,EBS!$1:$1,0)-1)))</f>
        <v>201859</v>
      </c>
      <c r="K246" s="11">
        <f ca="1">IF(SUMIF('no audits'!$A:$A,EOMONTH($A246,0)+(OFFSET(information!$A$1,1,MATCH(K$1,'no audits'!$1:$1,0)-1)),OFFSET('no audits'!$A:$A,,MATCH(K$1,'no audits'!$1:$1,0)-1))&gt;0,SUMIF('no audits'!$A:$A,EOMONTH($A246,0)+(OFFSET(information!$A$1,1,MATCH(K$1,'no audits'!$1:$1,0)-1)),OFFSET('no audits'!$A:$A,,MATCH(K$1,'no audits'!$1:$1,0)-1)),SUMIF(EBS!$A:$A,EOMONTH($A246,0)+(OFFSET(information!$A$1,1,MATCH(K$1,'no audits'!$1:$1,0)-1)),OFFSET(EBS!$A:$A,,MATCH(K$1,EBS!$1:$1,0)-1)))</f>
        <v>21245</v>
      </c>
      <c r="L246" s="11"/>
      <c r="M246" s="11"/>
      <c r="N246" s="11">
        <f ca="1">IF(SUMIF('no audits'!$A:$A,EOMONTH($A246,0)+(OFFSET(information!$A$1,1,MATCH(N$1,'no audits'!$1:$1,0)-1)),OFFSET('no audits'!$A:$A,,MATCH(N$1,'no audits'!$1:$1,0)-1))&gt;0,SUMIF('no audits'!$A:$A,EOMONTH($A246,0)+(OFFSET(information!$A$1,1,MATCH(N$1,'no audits'!$1:$1,0)-1)),OFFSET('no audits'!$A:$A,,MATCH(N$1,'no audits'!$1:$1,0)-1)),SUMIF(EBS!$A:$A,EOMONTH($A246,0)+(OFFSET(information!$A$1,1,MATCH(N$1,'no audits'!$1:$1,0)-1)),OFFSET(EBS!$A:$A,,MATCH(N$1,EBS!$1:$1,0)-1)))</f>
        <v>2387430</v>
      </c>
      <c r="O246" s="11">
        <f ca="1">IF(SUMIF('no audits'!$A:$A,EOMONTH($A246,0)+(OFFSET(information!$A$1,1,MATCH(O$1,'no audits'!$1:$1,0)-1)),OFFSET('no audits'!$A:$A,,MATCH(O$1,'no audits'!$1:$1,0)-1))&gt;0,SUMIF('no audits'!$A:$A,EOMONTH($A246,0)+(OFFSET(information!$A$1,1,MATCH(O$1,'no audits'!$1:$1,0)-1)),OFFSET('no audits'!$A:$A,,MATCH(O$1,'no audits'!$1:$1,0)-1)),SUMIF(EBS!$A:$A,EOMONTH($A246,0)+(OFFSET(information!$A$1,1,MATCH(O$1,'no audits'!$1:$1,0)-1)),OFFSET(EBS!$A:$A,,MATCH(O$1,EBS!$1:$1,0)-1)))</f>
        <v>3386726</v>
      </c>
      <c r="P246" s="11"/>
      <c r="Q246" s="11">
        <f ca="1">IF(SUMIF('no audits'!$A:$A,$A246,OFFSET('no audits'!$A:$A,,MATCH(Q$1,'no audits'!$1:$1,0)-1))&gt;0,SUMIF('no audits'!$A:$A,$A246,OFFSET('no audits'!$A:$A,,MATCH(Q$1,'no audits'!$1:$1,0)-1)),SUMIF(EBS!$A:$A,$A246,OFFSET(EBS!$A:$A,,MATCH(Q$1,EBS!$1:$1,0)-1)))</f>
        <v>9314986</v>
      </c>
      <c r="R246" s="11"/>
      <c r="S246" s="11"/>
      <c r="T246" s="11"/>
      <c r="U246" s="11"/>
      <c r="V246" s="11"/>
      <c r="W246" s="11"/>
    </row>
    <row r="247" spans="1:23" x14ac:dyDescent="0.25">
      <c r="A247" s="17">
        <v>40664</v>
      </c>
      <c r="B247" s="11"/>
      <c r="C247" s="11"/>
      <c r="D247" s="11"/>
      <c r="E247" s="11"/>
      <c r="F247" s="11">
        <f>'existing comptroller'!F250</f>
        <v>42964135.880000003</v>
      </c>
      <c r="G247" s="11">
        <f ca="1">IF(SUMIF('no audits'!$A:$A,EOMONTH($A247,0)+(OFFSET(information!$A$1,1,MATCH(G$1,'no audits'!$1:$1,0)-1)),OFFSET('no audits'!$A:$A,,MATCH(G$1,'no audits'!$1:$1,0)-1))&gt;0,SUMIF('no audits'!$A:$A,EOMONTH($A247,0)+(OFFSET(information!$A$1,1,MATCH(G$1,'no audits'!$1:$1,0)-1)),OFFSET('no audits'!$A:$A,,MATCH(G$1,'no audits'!$1:$1,0)-1)),SUMIF(EBS!$A:$A,EOMONTH($A247,0)+(OFFSET(information!$A$1,1,MATCH(G$1,'no audits'!$1:$1,0)-1)),OFFSET(EBS!$A:$A,,MATCH(G$1,EBS!$1:$1,0)-1)))</f>
        <v>3510121</v>
      </c>
      <c r="H247" s="11">
        <f ca="1">IF(SUMIF('no audits'!$A:$A,EOMONTH($A247,0)+(OFFSET(information!$A$1,1,MATCH(H$1,'no audits'!$1:$1,0)-1)),OFFSET('no audits'!$A:$A,,MATCH(H$1,'no audits'!$1:$1,0)-1))&gt;0,SUMIF('no audits'!$A:$A,EOMONTH($A247,0)+(OFFSET(information!$A$1,1,MATCH(H$1,'no audits'!$1:$1,0)-1)),OFFSET('no audits'!$A:$A,,MATCH(H$1,'no audits'!$1:$1,0)-1)),SUMIF(EBS!$A:$A,EOMONTH($A247,0)+(OFFSET(information!$A$1,1,MATCH(H$1,'no audits'!$1:$1,0)-1)),OFFSET(EBS!$A:$A,,MATCH(H$1,EBS!$1:$1,0)-1)))</f>
        <v>7295676</v>
      </c>
      <c r="I247" s="11">
        <f ca="1">IF(SUMIF('no audits'!$A:$A,EOMONTH($A247,0)+(OFFSET(information!$A$1,1,MATCH(I$1,'no audits'!$1:$1,0)-1)),OFFSET('no audits'!$A:$A,,MATCH(I$1,'no audits'!$1:$1,0)-1))&gt;0,SUMIF('no audits'!$A:$A,EOMONTH($A247,0)+(OFFSET(information!$A$1,1,MATCH(I$1,'no audits'!$1:$1,0)-1)),OFFSET('no audits'!$A:$A,,MATCH(I$1,'no audits'!$1:$1,0)-1)),SUMIF(EBS!$A:$A,EOMONTH($A247,0)+(OFFSET(information!$A$1,1,MATCH(I$1,'no audits'!$1:$1,0)-1)),OFFSET(EBS!$A:$A,,MATCH(I$1,EBS!$1:$1,0)-1)))</f>
        <v>2194874</v>
      </c>
      <c r="J247" s="11">
        <f ca="1">IF(SUMIF('no audits'!$A:$A,EOMONTH($A247,0)+(OFFSET(information!$A$1,1,MATCH(J$1,'no audits'!$1:$1,0)-1)),OFFSET('no audits'!$A:$A,,MATCH(J$1,'no audits'!$1:$1,0)-1))&gt;0,SUMIF('no audits'!$A:$A,EOMONTH($A247,0)+(OFFSET(information!$A$1,1,MATCH(J$1,'no audits'!$1:$1,0)-1)),OFFSET('no audits'!$A:$A,,MATCH(J$1,'no audits'!$1:$1,0)-1)),SUMIF(EBS!$A:$A,EOMONTH($A247,0)+(OFFSET(information!$A$1,1,MATCH(J$1,'no audits'!$1:$1,0)-1)),OFFSET(EBS!$A:$A,,MATCH(J$1,EBS!$1:$1,0)-1)))</f>
        <v>218157</v>
      </c>
      <c r="K247" s="11">
        <f ca="1">IF(SUMIF('no audits'!$A:$A,EOMONTH($A247,0)+(OFFSET(information!$A$1,1,MATCH(K$1,'no audits'!$1:$1,0)-1)),OFFSET('no audits'!$A:$A,,MATCH(K$1,'no audits'!$1:$1,0)-1))&gt;0,SUMIF('no audits'!$A:$A,EOMONTH($A247,0)+(OFFSET(information!$A$1,1,MATCH(K$1,'no audits'!$1:$1,0)-1)),OFFSET('no audits'!$A:$A,,MATCH(K$1,'no audits'!$1:$1,0)-1)),SUMIF(EBS!$A:$A,EOMONTH($A247,0)+(OFFSET(information!$A$1,1,MATCH(K$1,'no audits'!$1:$1,0)-1)),OFFSET(EBS!$A:$A,,MATCH(K$1,EBS!$1:$1,0)-1)))</f>
        <v>886500</v>
      </c>
      <c r="L247" s="11"/>
      <c r="M247" s="11"/>
      <c r="N247" s="11">
        <f ca="1">IF(SUMIF('no audits'!$A:$A,EOMONTH($A247,0)+(OFFSET(information!$A$1,1,MATCH(N$1,'no audits'!$1:$1,0)-1)),OFFSET('no audits'!$A:$A,,MATCH(N$1,'no audits'!$1:$1,0)-1))&gt;0,SUMIF('no audits'!$A:$A,EOMONTH($A247,0)+(OFFSET(information!$A$1,1,MATCH(N$1,'no audits'!$1:$1,0)-1)),OFFSET('no audits'!$A:$A,,MATCH(N$1,'no audits'!$1:$1,0)-1)),SUMIF(EBS!$A:$A,EOMONTH($A247,0)+(OFFSET(information!$A$1,1,MATCH(N$1,'no audits'!$1:$1,0)-1)),OFFSET(EBS!$A:$A,,MATCH(N$1,EBS!$1:$1,0)-1)))</f>
        <v>2073349</v>
      </c>
      <c r="O247" s="11">
        <f ca="1">IF(SUMIF('no audits'!$A:$A,EOMONTH($A247,0)+(OFFSET(information!$A$1,1,MATCH(O$1,'no audits'!$1:$1,0)-1)),OFFSET('no audits'!$A:$A,,MATCH(O$1,'no audits'!$1:$1,0)-1))&gt;0,SUMIF('no audits'!$A:$A,EOMONTH($A247,0)+(OFFSET(information!$A$1,1,MATCH(O$1,'no audits'!$1:$1,0)-1)),OFFSET('no audits'!$A:$A,,MATCH(O$1,'no audits'!$1:$1,0)-1)),SUMIF(EBS!$A:$A,EOMONTH($A247,0)+(OFFSET(information!$A$1,1,MATCH(O$1,'no audits'!$1:$1,0)-1)),OFFSET(EBS!$A:$A,,MATCH(O$1,EBS!$1:$1,0)-1)))</f>
        <v>3687324</v>
      </c>
      <c r="P247" s="11"/>
      <c r="Q247" s="11">
        <f ca="1">IF(SUMIF('no audits'!$A:$A,$A247,OFFSET('no audits'!$A:$A,,MATCH(Q$1,'no audits'!$1:$1,0)-1))&gt;0,SUMIF('no audits'!$A:$A,$A247,OFFSET('no audits'!$A:$A,,MATCH(Q$1,'no audits'!$1:$1,0)-1)),SUMIF(EBS!$A:$A,$A247,OFFSET(EBS!$A:$A,,MATCH(Q$1,EBS!$1:$1,0)-1)))</f>
        <v>11745963</v>
      </c>
      <c r="R247" s="11"/>
      <c r="S247" s="11"/>
      <c r="T247" s="11"/>
      <c r="U247" s="11"/>
      <c r="V247" s="11"/>
      <c r="W247" s="11"/>
    </row>
    <row r="248" spans="1:23" x14ac:dyDescent="0.25">
      <c r="A248" s="17">
        <v>40695</v>
      </c>
      <c r="B248" s="11"/>
      <c r="C248" s="11"/>
      <c r="D248" s="11"/>
      <c r="E248" s="11"/>
      <c r="F248" s="11">
        <f>'existing comptroller'!F251</f>
        <v>46000046.759999998</v>
      </c>
      <c r="G248" s="11">
        <f ca="1">IF(SUMIF('no audits'!$A:$A,EOMONTH($A248,0)+(OFFSET(information!$A$1,1,MATCH(G$1,'no audits'!$1:$1,0)-1)),OFFSET('no audits'!$A:$A,,MATCH(G$1,'no audits'!$1:$1,0)-1))&gt;0,SUMIF('no audits'!$A:$A,EOMONTH($A248,0)+(OFFSET(information!$A$1,1,MATCH(G$1,'no audits'!$1:$1,0)-1)),OFFSET('no audits'!$A:$A,,MATCH(G$1,'no audits'!$1:$1,0)-1)),SUMIF(EBS!$A:$A,EOMONTH($A248,0)+(OFFSET(information!$A$1,1,MATCH(G$1,'no audits'!$1:$1,0)-1)),OFFSET(EBS!$A:$A,,MATCH(G$1,EBS!$1:$1,0)-1)))</f>
        <v>3240889</v>
      </c>
      <c r="H248" s="11">
        <f ca="1">IF(SUMIF('no audits'!$A:$A,EOMONTH($A248,0)+(OFFSET(information!$A$1,1,MATCH(H$1,'no audits'!$1:$1,0)-1)),OFFSET('no audits'!$A:$A,,MATCH(H$1,'no audits'!$1:$1,0)-1))&gt;0,SUMIF('no audits'!$A:$A,EOMONTH($A248,0)+(OFFSET(information!$A$1,1,MATCH(H$1,'no audits'!$1:$1,0)-1)),OFFSET('no audits'!$A:$A,,MATCH(H$1,'no audits'!$1:$1,0)-1)),SUMIF(EBS!$A:$A,EOMONTH($A248,0)+(OFFSET(information!$A$1,1,MATCH(H$1,'no audits'!$1:$1,0)-1)),OFFSET(EBS!$A:$A,,MATCH(H$1,EBS!$1:$1,0)-1)))</f>
        <v>7261465</v>
      </c>
      <c r="I248" s="11">
        <f ca="1">IF(SUMIF('no audits'!$A:$A,EOMONTH($A248,0)+(OFFSET(information!$A$1,1,MATCH(I$1,'no audits'!$1:$1,0)-1)),OFFSET('no audits'!$A:$A,,MATCH(I$1,'no audits'!$1:$1,0)-1))&gt;0,SUMIF('no audits'!$A:$A,EOMONTH($A248,0)+(OFFSET(information!$A$1,1,MATCH(I$1,'no audits'!$1:$1,0)-1)),OFFSET('no audits'!$A:$A,,MATCH(I$1,'no audits'!$1:$1,0)-1)),SUMIF(EBS!$A:$A,EOMONTH($A248,0)+(OFFSET(information!$A$1,1,MATCH(I$1,'no audits'!$1:$1,0)-1)),OFFSET(EBS!$A:$A,,MATCH(I$1,EBS!$1:$1,0)-1)))</f>
        <v>2903424</v>
      </c>
      <c r="J248" s="11">
        <f ca="1">IF(SUMIF('no audits'!$A:$A,EOMONTH($A248,0)+(OFFSET(information!$A$1,1,MATCH(J$1,'no audits'!$1:$1,0)-1)),OFFSET('no audits'!$A:$A,,MATCH(J$1,'no audits'!$1:$1,0)-1))&gt;0,SUMIF('no audits'!$A:$A,EOMONTH($A248,0)+(OFFSET(information!$A$1,1,MATCH(J$1,'no audits'!$1:$1,0)-1)),OFFSET('no audits'!$A:$A,,MATCH(J$1,'no audits'!$1:$1,0)-1)),SUMIF(EBS!$A:$A,EOMONTH($A248,0)+(OFFSET(information!$A$1,1,MATCH(J$1,'no audits'!$1:$1,0)-1)),OFFSET(EBS!$A:$A,,MATCH(J$1,EBS!$1:$1,0)-1)))</f>
        <v>209666</v>
      </c>
      <c r="K248" s="11">
        <f ca="1">IF(SUMIF('no audits'!$A:$A,EOMONTH($A248,0)+(OFFSET(information!$A$1,1,MATCH(K$1,'no audits'!$1:$1,0)-1)),OFFSET('no audits'!$A:$A,,MATCH(K$1,'no audits'!$1:$1,0)-1))&gt;0,SUMIF('no audits'!$A:$A,EOMONTH($A248,0)+(OFFSET(information!$A$1,1,MATCH(K$1,'no audits'!$1:$1,0)-1)),OFFSET('no audits'!$A:$A,,MATCH(K$1,'no audits'!$1:$1,0)-1)),SUMIF(EBS!$A:$A,EOMONTH($A248,0)+(OFFSET(information!$A$1,1,MATCH(K$1,'no audits'!$1:$1,0)-1)),OFFSET(EBS!$A:$A,,MATCH(K$1,EBS!$1:$1,0)-1)))</f>
        <v>771081</v>
      </c>
      <c r="L248" s="11"/>
      <c r="M248" s="11"/>
      <c r="N248" s="11">
        <f ca="1">IF(SUMIF('no audits'!$A:$A,EOMONTH($A248,0)+(OFFSET(information!$A$1,1,MATCH(N$1,'no audits'!$1:$1,0)-1)),OFFSET('no audits'!$A:$A,,MATCH(N$1,'no audits'!$1:$1,0)-1))&gt;0,SUMIF('no audits'!$A:$A,EOMONTH($A248,0)+(OFFSET(information!$A$1,1,MATCH(N$1,'no audits'!$1:$1,0)-1)),OFFSET('no audits'!$A:$A,,MATCH(N$1,'no audits'!$1:$1,0)-1)),SUMIF(EBS!$A:$A,EOMONTH($A248,0)+(OFFSET(information!$A$1,1,MATCH(N$1,'no audits'!$1:$1,0)-1)),OFFSET(EBS!$A:$A,,MATCH(N$1,EBS!$1:$1,0)-1)))</f>
        <v>1514307</v>
      </c>
      <c r="O248" s="11">
        <f ca="1">IF(SUMIF('no audits'!$A:$A,EOMONTH($A248,0)+(OFFSET(information!$A$1,1,MATCH(O$1,'no audits'!$1:$1,0)-1)),OFFSET('no audits'!$A:$A,,MATCH(O$1,'no audits'!$1:$1,0)-1))&gt;0,SUMIF('no audits'!$A:$A,EOMONTH($A248,0)+(OFFSET(information!$A$1,1,MATCH(O$1,'no audits'!$1:$1,0)-1)),OFFSET('no audits'!$A:$A,,MATCH(O$1,'no audits'!$1:$1,0)-1)),SUMIF(EBS!$A:$A,EOMONTH($A248,0)+(OFFSET(information!$A$1,1,MATCH(O$1,'no audits'!$1:$1,0)-1)),OFFSET(EBS!$A:$A,,MATCH(O$1,EBS!$1:$1,0)-1)))</f>
        <v>3122596</v>
      </c>
      <c r="P248" s="11"/>
      <c r="Q248" s="11">
        <f ca="1">IF(SUMIF('no audits'!$A:$A,$A248,OFFSET('no audits'!$A:$A,,MATCH(Q$1,'no audits'!$1:$1,0)-1))&gt;0,SUMIF('no audits'!$A:$A,$A248,OFFSET('no audits'!$A:$A,,MATCH(Q$1,'no audits'!$1:$1,0)-1)),SUMIF(EBS!$A:$A,$A248,OFFSET(EBS!$A:$A,,MATCH(Q$1,EBS!$1:$1,0)-1)))</f>
        <v>11572410</v>
      </c>
      <c r="R248" s="11"/>
      <c r="S248" s="11"/>
      <c r="T248" s="11"/>
      <c r="U248" s="11"/>
      <c r="V248" s="11"/>
      <c r="W248" s="11"/>
    </row>
    <row r="249" spans="1:23" x14ac:dyDescent="0.25">
      <c r="A249" s="17">
        <v>40725</v>
      </c>
      <c r="B249" s="11"/>
      <c r="C249" s="11"/>
      <c r="D249" s="11"/>
      <c r="E249" s="11"/>
      <c r="F249" s="11">
        <f>'existing comptroller'!F252</f>
        <v>42388298.43</v>
      </c>
      <c r="G249" s="11">
        <f ca="1">IF(SUMIF('no audits'!$A:$A,EOMONTH($A249,0)+(OFFSET(information!$A$1,1,MATCH(G$1,'no audits'!$1:$1,0)-1)),OFFSET('no audits'!$A:$A,,MATCH(G$1,'no audits'!$1:$1,0)-1))&gt;0,SUMIF('no audits'!$A:$A,EOMONTH($A249,0)+(OFFSET(information!$A$1,1,MATCH(G$1,'no audits'!$1:$1,0)-1)),OFFSET('no audits'!$A:$A,,MATCH(G$1,'no audits'!$1:$1,0)-1)),SUMIF(EBS!$A:$A,EOMONTH($A249,0)+(OFFSET(information!$A$1,1,MATCH(G$1,'no audits'!$1:$1,0)-1)),OFFSET(EBS!$A:$A,,MATCH(G$1,EBS!$1:$1,0)-1)))</f>
        <v>3720050</v>
      </c>
      <c r="H249" s="11">
        <f ca="1">IF(SUMIF('no audits'!$A:$A,EOMONTH($A249,0)+(OFFSET(information!$A$1,1,MATCH(H$1,'no audits'!$1:$1,0)-1)),OFFSET('no audits'!$A:$A,,MATCH(H$1,'no audits'!$1:$1,0)-1))&gt;0,SUMIF('no audits'!$A:$A,EOMONTH($A249,0)+(OFFSET(information!$A$1,1,MATCH(H$1,'no audits'!$1:$1,0)-1)),OFFSET('no audits'!$A:$A,,MATCH(H$1,'no audits'!$1:$1,0)-1)),SUMIF(EBS!$A:$A,EOMONTH($A249,0)+(OFFSET(information!$A$1,1,MATCH(H$1,'no audits'!$1:$1,0)-1)),OFFSET(EBS!$A:$A,,MATCH(H$1,EBS!$1:$1,0)-1)))</f>
        <v>7375909</v>
      </c>
      <c r="I249" s="11">
        <f ca="1">IF(SUMIF('no audits'!$A:$A,EOMONTH($A249,0)+(OFFSET(information!$A$1,1,MATCH(I$1,'no audits'!$1:$1,0)-1)),OFFSET('no audits'!$A:$A,,MATCH(I$1,'no audits'!$1:$1,0)-1))&gt;0,SUMIF('no audits'!$A:$A,EOMONTH($A249,0)+(OFFSET(information!$A$1,1,MATCH(I$1,'no audits'!$1:$1,0)-1)),OFFSET('no audits'!$A:$A,,MATCH(I$1,'no audits'!$1:$1,0)-1)),SUMIF(EBS!$A:$A,EOMONTH($A249,0)+(OFFSET(information!$A$1,1,MATCH(I$1,'no audits'!$1:$1,0)-1)),OFFSET(EBS!$A:$A,,MATCH(I$1,EBS!$1:$1,0)-1)))</f>
        <v>1848174</v>
      </c>
      <c r="J249" s="11">
        <f ca="1">IF(SUMIF('no audits'!$A:$A,EOMONTH($A249,0)+(OFFSET(information!$A$1,1,MATCH(J$1,'no audits'!$1:$1,0)-1)),OFFSET('no audits'!$A:$A,,MATCH(J$1,'no audits'!$1:$1,0)-1))&gt;0,SUMIF('no audits'!$A:$A,EOMONTH($A249,0)+(OFFSET(information!$A$1,1,MATCH(J$1,'no audits'!$1:$1,0)-1)),OFFSET('no audits'!$A:$A,,MATCH(J$1,'no audits'!$1:$1,0)-1)),SUMIF(EBS!$A:$A,EOMONTH($A249,0)+(OFFSET(information!$A$1,1,MATCH(J$1,'no audits'!$1:$1,0)-1)),OFFSET(EBS!$A:$A,,MATCH(J$1,EBS!$1:$1,0)-1)))</f>
        <v>219065</v>
      </c>
      <c r="K249" s="11">
        <f ca="1">IF(SUMIF('no audits'!$A:$A,EOMONTH($A249,0)+(OFFSET(information!$A$1,1,MATCH(K$1,'no audits'!$1:$1,0)-1)),OFFSET('no audits'!$A:$A,,MATCH(K$1,'no audits'!$1:$1,0)-1))&gt;0,SUMIF('no audits'!$A:$A,EOMONTH($A249,0)+(OFFSET(information!$A$1,1,MATCH(K$1,'no audits'!$1:$1,0)-1)),OFFSET('no audits'!$A:$A,,MATCH(K$1,'no audits'!$1:$1,0)-1)),SUMIF(EBS!$A:$A,EOMONTH($A249,0)+(OFFSET(information!$A$1,1,MATCH(K$1,'no audits'!$1:$1,0)-1)),OFFSET(EBS!$A:$A,,MATCH(K$1,EBS!$1:$1,0)-1)))</f>
        <v>111030</v>
      </c>
      <c r="L249" s="11"/>
      <c r="M249" s="11"/>
      <c r="N249" s="11">
        <f ca="1">IF(SUMIF('no audits'!$A:$A,EOMONTH($A249,0)+(OFFSET(information!$A$1,1,MATCH(N$1,'no audits'!$1:$1,0)-1)),OFFSET('no audits'!$A:$A,,MATCH(N$1,'no audits'!$1:$1,0)-1))&gt;0,SUMIF('no audits'!$A:$A,EOMONTH($A249,0)+(OFFSET(information!$A$1,1,MATCH(N$1,'no audits'!$1:$1,0)-1)),OFFSET('no audits'!$A:$A,,MATCH(N$1,'no audits'!$1:$1,0)-1)),SUMIF(EBS!$A:$A,EOMONTH($A249,0)+(OFFSET(information!$A$1,1,MATCH(N$1,'no audits'!$1:$1,0)-1)),OFFSET(EBS!$A:$A,,MATCH(N$1,EBS!$1:$1,0)-1)))</f>
        <v>3803767</v>
      </c>
      <c r="O249" s="11">
        <f ca="1">IF(SUMIF('no audits'!$A:$A,EOMONTH($A249,0)+(OFFSET(information!$A$1,1,MATCH(O$1,'no audits'!$1:$1,0)-1)),OFFSET('no audits'!$A:$A,,MATCH(O$1,'no audits'!$1:$1,0)-1))&gt;0,SUMIF('no audits'!$A:$A,EOMONTH($A249,0)+(OFFSET(information!$A$1,1,MATCH(O$1,'no audits'!$1:$1,0)-1)),OFFSET('no audits'!$A:$A,,MATCH(O$1,'no audits'!$1:$1,0)-1)),SUMIF(EBS!$A:$A,EOMONTH($A249,0)+(OFFSET(information!$A$1,1,MATCH(O$1,'no audits'!$1:$1,0)-1)),OFFSET(EBS!$A:$A,,MATCH(O$1,EBS!$1:$1,0)-1)))</f>
        <v>3515482</v>
      </c>
      <c r="P249" s="11"/>
      <c r="Q249" s="11">
        <f ca="1">IF(SUMIF('no audits'!$A:$A,$A249,OFFSET('no audits'!$A:$A,,MATCH(Q$1,'no audits'!$1:$1,0)-1))&gt;0,SUMIF('no audits'!$A:$A,$A249,OFFSET('no audits'!$A:$A,,MATCH(Q$1,'no audits'!$1:$1,0)-1)),SUMIF(EBS!$A:$A,$A249,OFFSET(EBS!$A:$A,,MATCH(Q$1,EBS!$1:$1,0)-1)))</f>
        <v>11246148</v>
      </c>
      <c r="R249" s="11"/>
      <c r="S249" s="11"/>
      <c r="T249" s="11"/>
      <c r="U249" s="11"/>
      <c r="V249" s="11"/>
      <c r="W249" s="11"/>
    </row>
    <row r="250" spans="1:23" x14ac:dyDescent="0.25">
      <c r="A250" s="17">
        <v>40756</v>
      </c>
      <c r="B250" s="11"/>
      <c r="C250" s="11"/>
      <c r="D250" s="11"/>
      <c r="E250" s="11"/>
      <c r="F250" s="11">
        <f>'existing comptroller'!F253</f>
        <v>43506786.580000006</v>
      </c>
      <c r="G250" s="11">
        <f ca="1">IF(SUMIF('no audits'!$A:$A,EOMONTH($A250,0)+(OFFSET(information!$A$1,1,MATCH(G$1,'no audits'!$1:$1,0)-1)),OFFSET('no audits'!$A:$A,,MATCH(G$1,'no audits'!$1:$1,0)-1))&gt;0,SUMIF('no audits'!$A:$A,EOMONTH($A250,0)+(OFFSET(information!$A$1,1,MATCH(G$1,'no audits'!$1:$1,0)-1)),OFFSET('no audits'!$A:$A,,MATCH(G$1,'no audits'!$1:$1,0)-1)),SUMIF(EBS!$A:$A,EOMONTH($A250,0)+(OFFSET(information!$A$1,1,MATCH(G$1,'no audits'!$1:$1,0)-1)),OFFSET(EBS!$A:$A,,MATCH(G$1,EBS!$1:$1,0)-1)))</f>
        <v>4172875</v>
      </c>
      <c r="H250" s="11">
        <f ca="1">IF(SUMIF('no audits'!$A:$A,EOMONTH($A250,0)+(OFFSET(information!$A$1,1,MATCH(H$1,'no audits'!$1:$1,0)-1)),OFFSET('no audits'!$A:$A,,MATCH(H$1,'no audits'!$1:$1,0)-1))&gt;0,SUMIF('no audits'!$A:$A,EOMONTH($A250,0)+(OFFSET(information!$A$1,1,MATCH(H$1,'no audits'!$1:$1,0)-1)),OFFSET('no audits'!$A:$A,,MATCH(H$1,'no audits'!$1:$1,0)-1)),SUMIF(EBS!$A:$A,EOMONTH($A250,0)+(OFFSET(information!$A$1,1,MATCH(H$1,'no audits'!$1:$1,0)-1)),OFFSET(EBS!$A:$A,,MATCH(H$1,EBS!$1:$1,0)-1)))</f>
        <v>7600882</v>
      </c>
      <c r="I250" s="11">
        <f ca="1">IF(SUMIF('no audits'!$A:$A,EOMONTH($A250,0)+(OFFSET(information!$A$1,1,MATCH(I$1,'no audits'!$1:$1,0)-1)),OFFSET('no audits'!$A:$A,,MATCH(I$1,'no audits'!$1:$1,0)-1))&gt;0,SUMIF('no audits'!$A:$A,EOMONTH($A250,0)+(OFFSET(information!$A$1,1,MATCH(I$1,'no audits'!$1:$1,0)-1)),OFFSET('no audits'!$A:$A,,MATCH(I$1,'no audits'!$1:$1,0)-1)),SUMIF(EBS!$A:$A,EOMONTH($A250,0)+(OFFSET(information!$A$1,1,MATCH(I$1,'no audits'!$1:$1,0)-1)),OFFSET(EBS!$A:$A,,MATCH(I$1,EBS!$1:$1,0)-1)))</f>
        <v>2273476</v>
      </c>
      <c r="J250" s="11">
        <f ca="1">IF(SUMIF('no audits'!$A:$A,EOMONTH($A250,0)+(OFFSET(information!$A$1,1,MATCH(J$1,'no audits'!$1:$1,0)-1)),OFFSET('no audits'!$A:$A,,MATCH(J$1,'no audits'!$1:$1,0)-1))&gt;0,SUMIF('no audits'!$A:$A,EOMONTH($A250,0)+(OFFSET(information!$A$1,1,MATCH(J$1,'no audits'!$1:$1,0)-1)),OFFSET('no audits'!$A:$A,,MATCH(J$1,'no audits'!$1:$1,0)-1)),SUMIF(EBS!$A:$A,EOMONTH($A250,0)+(OFFSET(information!$A$1,1,MATCH(J$1,'no audits'!$1:$1,0)-1)),OFFSET(EBS!$A:$A,,MATCH(J$1,EBS!$1:$1,0)-1)))</f>
        <v>225088</v>
      </c>
      <c r="K250" s="11">
        <f ca="1">IF(SUMIF('no audits'!$A:$A,EOMONTH($A250,0)+(OFFSET(information!$A$1,1,MATCH(K$1,'no audits'!$1:$1,0)-1)),OFFSET('no audits'!$A:$A,,MATCH(K$1,'no audits'!$1:$1,0)-1))&gt;0,SUMIF('no audits'!$A:$A,EOMONTH($A250,0)+(OFFSET(information!$A$1,1,MATCH(K$1,'no audits'!$1:$1,0)-1)),OFFSET('no audits'!$A:$A,,MATCH(K$1,'no audits'!$1:$1,0)-1)),SUMIF(EBS!$A:$A,EOMONTH($A250,0)+(OFFSET(information!$A$1,1,MATCH(K$1,'no audits'!$1:$1,0)-1)),OFFSET(EBS!$A:$A,,MATCH(K$1,EBS!$1:$1,0)-1)))</f>
        <v>57311</v>
      </c>
      <c r="L250" s="11"/>
      <c r="M250" s="11"/>
      <c r="N250" s="11">
        <f ca="1">IF(SUMIF('no audits'!$A:$A,EOMONTH($A250,0)+(OFFSET(information!$A$1,1,MATCH(N$1,'no audits'!$1:$1,0)-1)),OFFSET('no audits'!$A:$A,,MATCH(N$1,'no audits'!$1:$1,0)-1))&gt;0,SUMIF('no audits'!$A:$A,EOMONTH($A250,0)+(OFFSET(information!$A$1,1,MATCH(N$1,'no audits'!$1:$1,0)-1)),OFFSET('no audits'!$A:$A,,MATCH(N$1,'no audits'!$1:$1,0)-1)),SUMIF(EBS!$A:$A,EOMONTH($A250,0)+(OFFSET(information!$A$1,1,MATCH(N$1,'no audits'!$1:$1,0)-1)),OFFSET(EBS!$A:$A,,MATCH(N$1,EBS!$1:$1,0)-1)))</f>
        <v>1933752</v>
      </c>
      <c r="O250" s="11">
        <f ca="1">IF(SUMIF('no audits'!$A:$A,EOMONTH($A250,0)+(OFFSET(information!$A$1,1,MATCH(O$1,'no audits'!$1:$1,0)-1)),OFFSET('no audits'!$A:$A,,MATCH(O$1,'no audits'!$1:$1,0)-1))&gt;0,SUMIF('no audits'!$A:$A,EOMONTH($A250,0)+(OFFSET(information!$A$1,1,MATCH(O$1,'no audits'!$1:$1,0)-1)),OFFSET('no audits'!$A:$A,,MATCH(O$1,'no audits'!$1:$1,0)-1)),SUMIF(EBS!$A:$A,EOMONTH($A250,0)+(OFFSET(information!$A$1,1,MATCH(O$1,'no audits'!$1:$1,0)-1)),OFFSET(EBS!$A:$A,,MATCH(O$1,EBS!$1:$1,0)-1)))</f>
        <v>3205121</v>
      </c>
      <c r="P250" s="11"/>
      <c r="Q250" s="11">
        <f ca="1">IF(SUMIF('no audits'!$A:$A,$A250,OFFSET('no audits'!$A:$A,,MATCH(Q$1,'no audits'!$1:$1,0)-1))&gt;0,SUMIF('no audits'!$A:$A,$A250,OFFSET('no audits'!$A:$A,,MATCH(Q$1,'no audits'!$1:$1,0)-1)),SUMIF(EBS!$A:$A,$A250,OFFSET(EBS!$A:$A,,MATCH(Q$1,EBS!$1:$1,0)-1)))</f>
        <v>11958360</v>
      </c>
      <c r="R250" s="11"/>
      <c r="S250" s="11"/>
      <c r="T250" s="11"/>
      <c r="U250" s="11"/>
      <c r="V250" s="11"/>
      <c r="W250" s="11"/>
    </row>
    <row r="251" spans="1:23" x14ac:dyDescent="0.25">
      <c r="A251" s="17">
        <v>40787</v>
      </c>
      <c r="B251" s="11"/>
      <c r="C251" s="11"/>
      <c r="D251" s="11"/>
      <c r="E251" s="11"/>
      <c r="F251" s="11">
        <f>'existing comptroller'!F254</f>
        <v>44026963.75</v>
      </c>
      <c r="G251" s="11">
        <f ca="1">IF(SUMIF('no audits'!$A:$A,EOMONTH($A251,0)+(OFFSET(information!$A$1,1,MATCH(G$1,'no audits'!$1:$1,0)-1)),OFFSET('no audits'!$A:$A,,MATCH(G$1,'no audits'!$1:$1,0)-1))&gt;0,SUMIF('no audits'!$A:$A,EOMONTH($A251,0)+(OFFSET(information!$A$1,1,MATCH(G$1,'no audits'!$1:$1,0)-1)),OFFSET('no audits'!$A:$A,,MATCH(G$1,'no audits'!$1:$1,0)-1)),SUMIF(EBS!$A:$A,EOMONTH($A251,0)+(OFFSET(information!$A$1,1,MATCH(G$1,'no audits'!$1:$1,0)-1)),OFFSET(EBS!$A:$A,,MATCH(G$1,EBS!$1:$1,0)-1)))</f>
        <v>3387156</v>
      </c>
      <c r="H251" s="11">
        <f ca="1">IF(SUMIF('no audits'!$A:$A,EOMONTH($A251,0)+(OFFSET(information!$A$1,1,MATCH(H$1,'no audits'!$1:$1,0)-1)),OFFSET('no audits'!$A:$A,,MATCH(H$1,'no audits'!$1:$1,0)-1))&gt;0,SUMIF('no audits'!$A:$A,EOMONTH($A251,0)+(OFFSET(information!$A$1,1,MATCH(H$1,'no audits'!$1:$1,0)-1)),OFFSET('no audits'!$A:$A,,MATCH(H$1,'no audits'!$1:$1,0)-1)),SUMIF(EBS!$A:$A,EOMONTH($A251,0)+(OFFSET(information!$A$1,1,MATCH(H$1,'no audits'!$1:$1,0)-1)),OFFSET(EBS!$A:$A,,MATCH(H$1,EBS!$1:$1,0)-1)))</f>
        <v>7141397</v>
      </c>
      <c r="I251" s="11">
        <f ca="1">IF(SUMIF('no audits'!$A:$A,EOMONTH($A251,0)+(OFFSET(information!$A$1,1,MATCH(I$1,'no audits'!$1:$1,0)-1)),OFFSET('no audits'!$A:$A,,MATCH(I$1,'no audits'!$1:$1,0)-1))&gt;0,SUMIF('no audits'!$A:$A,EOMONTH($A251,0)+(OFFSET(information!$A$1,1,MATCH(I$1,'no audits'!$1:$1,0)-1)),OFFSET('no audits'!$A:$A,,MATCH(I$1,'no audits'!$1:$1,0)-1)),SUMIF(EBS!$A:$A,EOMONTH($A251,0)+(OFFSET(information!$A$1,1,MATCH(I$1,'no audits'!$1:$1,0)-1)),OFFSET(EBS!$A:$A,,MATCH(I$1,EBS!$1:$1,0)-1)))</f>
        <v>2138662</v>
      </c>
      <c r="J251" s="11">
        <f ca="1">IF(SUMIF('no audits'!$A:$A,EOMONTH($A251,0)+(OFFSET(information!$A$1,1,MATCH(J$1,'no audits'!$1:$1,0)-1)),OFFSET('no audits'!$A:$A,,MATCH(J$1,'no audits'!$1:$1,0)-1))&gt;0,SUMIF('no audits'!$A:$A,EOMONTH($A251,0)+(OFFSET(information!$A$1,1,MATCH(J$1,'no audits'!$1:$1,0)-1)),OFFSET('no audits'!$A:$A,,MATCH(J$1,'no audits'!$1:$1,0)-1)),SUMIF(EBS!$A:$A,EOMONTH($A251,0)+(OFFSET(information!$A$1,1,MATCH(J$1,'no audits'!$1:$1,0)-1)),OFFSET(EBS!$A:$A,,MATCH(J$1,EBS!$1:$1,0)-1)))</f>
        <v>205714</v>
      </c>
      <c r="K251" s="11">
        <f ca="1">IF(SUMIF('no audits'!$A:$A,EOMONTH($A251,0)+(OFFSET(information!$A$1,1,MATCH(K$1,'no audits'!$1:$1,0)-1)),OFFSET('no audits'!$A:$A,,MATCH(K$1,'no audits'!$1:$1,0)-1))&gt;0,SUMIF('no audits'!$A:$A,EOMONTH($A251,0)+(OFFSET(information!$A$1,1,MATCH(K$1,'no audits'!$1:$1,0)-1)),OFFSET('no audits'!$A:$A,,MATCH(K$1,'no audits'!$1:$1,0)-1)),SUMIF(EBS!$A:$A,EOMONTH($A251,0)+(OFFSET(information!$A$1,1,MATCH(K$1,'no audits'!$1:$1,0)-1)),OFFSET(EBS!$A:$A,,MATCH(K$1,EBS!$1:$1,0)-1)))</f>
        <v>54095</v>
      </c>
      <c r="L251" s="11"/>
      <c r="M251" s="11"/>
      <c r="N251" s="11">
        <f ca="1">IF(SUMIF('no audits'!$A:$A,EOMONTH($A251,0)+(OFFSET(information!$A$1,1,MATCH(N$1,'no audits'!$1:$1,0)-1)),OFFSET('no audits'!$A:$A,,MATCH(N$1,'no audits'!$1:$1,0)-1))&gt;0,SUMIF('no audits'!$A:$A,EOMONTH($A251,0)+(OFFSET(information!$A$1,1,MATCH(N$1,'no audits'!$1:$1,0)-1)),OFFSET('no audits'!$A:$A,,MATCH(N$1,'no audits'!$1:$1,0)-1)),SUMIF(EBS!$A:$A,EOMONTH($A251,0)+(OFFSET(information!$A$1,1,MATCH(N$1,'no audits'!$1:$1,0)-1)),OFFSET(EBS!$A:$A,,MATCH(N$1,EBS!$1:$1,0)-1)))</f>
        <v>942446</v>
      </c>
      <c r="O251" s="11">
        <f ca="1">IF(SUMIF('no audits'!$A:$A,EOMONTH($A251,0)+(OFFSET(information!$A$1,1,MATCH(O$1,'no audits'!$1:$1,0)-1)),OFFSET('no audits'!$A:$A,,MATCH(O$1,'no audits'!$1:$1,0)-1))&gt;0,SUMIF('no audits'!$A:$A,EOMONTH($A251,0)+(OFFSET(information!$A$1,1,MATCH(O$1,'no audits'!$1:$1,0)-1)),OFFSET('no audits'!$A:$A,,MATCH(O$1,'no audits'!$1:$1,0)-1)),SUMIF(EBS!$A:$A,EOMONTH($A251,0)+(OFFSET(information!$A$1,1,MATCH(O$1,'no audits'!$1:$1,0)-1)),OFFSET(EBS!$A:$A,,MATCH(O$1,EBS!$1:$1,0)-1)))</f>
        <v>2968849</v>
      </c>
      <c r="P251" s="11"/>
      <c r="Q251" s="11">
        <f ca="1">IF(SUMIF('no audits'!$A:$A,$A251,OFFSET('no audits'!$A:$A,,MATCH(Q$1,'no audits'!$1:$1,0)-1))&gt;0,SUMIF('no audits'!$A:$A,$A251,OFFSET('no audits'!$A:$A,,MATCH(Q$1,'no audits'!$1:$1,0)-1)),SUMIF(EBS!$A:$A,$A251,OFFSET(EBS!$A:$A,,MATCH(Q$1,EBS!$1:$1,0)-1)))</f>
        <v>10526381</v>
      </c>
      <c r="R251" s="11"/>
      <c r="S251" s="11"/>
      <c r="T251" s="11"/>
      <c r="U251" s="11"/>
      <c r="V251" s="11"/>
      <c r="W251" s="11"/>
    </row>
    <row r="252" spans="1:23" x14ac:dyDescent="0.25">
      <c r="A252" s="17">
        <v>40817</v>
      </c>
      <c r="B252" s="11"/>
      <c r="C252" s="11"/>
      <c r="D252" s="11"/>
      <c r="E252" s="11"/>
      <c r="F252" s="11">
        <f>'existing comptroller'!F255</f>
        <v>41431058.780000001</v>
      </c>
      <c r="G252" s="11">
        <f ca="1">IF(SUMIF('no audits'!$A:$A,EOMONTH($A252,0)+(OFFSET(information!$A$1,1,MATCH(G$1,'no audits'!$1:$1,0)-1)),OFFSET('no audits'!$A:$A,,MATCH(G$1,'no audits'!$1:$1,0)-1))&gt;0,SUMIF('no audits'!$A:$A,EOMONTH($A252,0)+(OFFSET(information!$A$1,1,MATCH(G$1,'no audits'!$1:$1,0)-1)),OFFSET('no audits'!$A:$A,,MATCH(G$1,'no audits'!$1:$1,0)-1)),SUMIF(EBS!$A:$A,EOMONTH($A252,0)+(OFFSET(information!$A$1,1,MATCH(G$1,'no audits'!$1:$1,0)-1)),OFFSET(EBS!$A:$A,,MATCH(G$1,EBS!$1:$1,0)-1)))</f>
        <v>3581429</v>
      </c>
      <c r="H252" s="11">
        <f ca="1">IF(SUMIF('no audits'!$A:$A,EOMONTH($A252,0)+(OFFSET(information!$A$1,1,MATCH(H$1,'no audits'!$1:$1,0)-1)),OFFSET('no audits'!$A:$A,,MATCH(H$1,'no audits'!$1:$1,0)-1))&gt;0,SUMIF('no audits'!$A:$A,EOMONTH($A252,0)+(OFFSET(information!$A$1,1,MATCH(H$1,'no audits'!$1:$1,0)-1)),OFFSET('no audits'!$A:$A,,MATCH(H$1,'no audits'!$1:$1,0)-1)),SUMIF(EBS!$A:$A,EOMONTH($A252,0)+(OFFSET(information!$A$1,1,MATCH(H$1,'no audits'!$1:$1,0)-1)),OFFSET(EBS!$A:$A,,MATCH(H$1,EBS!$1:$1,0)-1)))</f>
        <v>6931242</v>
      </c>
      <c r="I252" s="11">
        <f ca="1">IF(SUMIF('no audits'!$A:$A,EOMONTH($A252,0)+(OFFSET(information!$A$1,1,MATCH(I$1,'no audits'!$1:$1,0)-1)),OFFSET('no audits'!$A:$A,,MATCH(I$1,'no audits'!$1:$1,0)-1))&gt;0,SUMIF('no audits'!$A:$A,EOMONTH($A252,0)+(OFFSET(information!$A$1,1,MATCH(I$1,'no audits'!$1:$1,0)-1)),OFFSET('no audits'!$A:$A,,MATCH(I$1,'no audits'!$1:$1,0)-1)),SUMIF(EBS!$A:$A,EOMONTH($A252,0)+(OFFSET(information!$A$1,1,MATCH(I$1,'no audits'!$1:$1,0)-1)),OFFSET(EBS!$A:$A,,MATCH(I$1,EBS!$1:$1,0)-1)))</f>
        <v>2001318</v>
      </c>
      <c r="J252" s="11">
        <f ca="1">IF(SUMIF('no audits'!$A:$A,EOMONTH($A252,0)+(OFFSET(information!$A$1,1,MATCH(J$1,'no audits'!$1:$1,0)-1)),OFFSET('no audits'!$A:$A,,MATCH(J$1,'no audits'!$1:$1,0)-1))&gt;0,SUMIF('no audits'!$A:$A,EOMONTH($A252,0)+(OFFSET(information!$A$1,1,MATCH(J$1,'no audits'!$1:$1,0)-1)),OFFSET('no audits'!$A:$A,,MATCH(J$1,'no audits'!$1:$1,0)-1)),SUMIF(EBS!$A:$A,EOMONTH($A252,0)+(OFFSET(information!$A$1,1,MATCH(J$1,'no audits'!$1:$1,0)-1)),OFFSET(EBS!$A:$A,,MATCH(J$1,EBS!$1:$1,0)-1)))</f>
        <v>197643</v>
      </c>
      <c r="K252" s="11">
        <f ca="1">IF(SUMIF('no audits'!$A:$A,EOMONTH($A252,0)+(OFFSET(information!$A$1,1,MATCH(K$1,'no audits'!$1:$1,0)-1)),OFFSET('no audits'!$A:$A,,MATCH(K$1,'no audits'!$1:$1,0)-1))&gt;0,SUMIF('no audits'!$A:$A,EOMONTH($A252,0)+(OFFSET(information!$A$1,1,MATCH(K$1,'no audits'!$1:$1,0)-1)),OFFSET('no audits'!$A:$A,,MATCH(K$1,'no audits'!$1:$1,0)-1)),SUMIF(EBS!$A:$A,EOMONTH($A252,0)+(OFFSET(information!$A$1,1,MATCH(K$1,'no audits'!$1:$1,0)-1)),OFFSET(EBS!$A:$A,,MATCH(K$1,EBS!$1:$1,0)-1)))</f>
        <v>33485</v>
      </c>
      <c r="L252" s="11"/>
      <c r="M252" s="11"/>
      <c r="N252" s="11">
        <f ca="1">IF(SUMIF('no audits'!$A:$A,EOMONTH($A252,0)+(OFFSET(information!$A$1,1,MATCH(N$1,'no audits'!$1:$1,0)-1)),OFFSET('no audits'!$A:$A,,MATCH(N$1,'no audits'!$1:$1,0)-1))&gt;0,SUMIF('no audits'!$A:$A,EOMONTH($A252,0)+(OFFSET(information!$A$1,1,MATCH(N$1,'no audits'!$1:$1,0)-1)),OFFSET('no audits'!$A:$A,,MATCH(N$1,'no audits'!$1:$1,0)-1)),SUMIF(EBS!$A:$A,EOMONTH($A252,0)+(OFFSET(information!$A$1,1,MATCH(N$1,'no audits'!$1:$1,0)-1)),OFFSET(EBS!$A:$A,,MATCH(N$1,EBS!$1:$1,0)-1)))</f>
        <v>869035</v>
      </c>
      <c r="O252" s="11">
        <f ca="1">IF(SUMIF('no audits'!$A:$A,EOMONTH($A252,0)+(OFFSET(information!$A$1,1,MATCH(O$1,'no audits'!$1:$1,0)-1)),OFFSET('no audits'!$A:$A,,MATCH(O$1,'no audits'!$1:$1,0)-1))&gt;0,SUMIF('no audits'!$A:$A,EOMONTH($A252,0)+(OFFSET(information!$A$1,1,MATCH(O$1,'no audits'!$1:$1,0)-1)),OFFSET('no audits'!$A:$A,,MATCH(O$1,'no audits'!$1:$1,0)-1)),SUMIF(EBS!$A:$A,EOMONTH($A252,0)+(OFFSET(information!$A$1,1,MATCH(O$1,'no audits'!$1:$1,0)-1)),OFFSET(EBS!$A:$A,,MATCH(O$1,EBS!$1:$1,0)-1)))</f>
        <v>3075026</v>
      </c>
      <c r="P252" s="11"/>
      <c r="Q252" s="11">
        <f ca="1">IF(SUMIF('no audits'!$A:$A,$A252,OFFSET('no audits'!$A:$A,,MATCH(Q$1,'no audits'!$1:$1,0)-1))&gt;0,SUMIF('no audits'!$A:$A,$A252,OFFSET('no audits'!$A:$A,,MATCH(Q$1,'no audits'!$1:$1,0)-1)),SUMIF(EBS!$A:$A,$A252,OFFSET(EBS!$A:$A,,MATCH(Q$1,EBS!$1:$1,0)-1)))</f>
        <v>9272293</v>
      </c>
      <c r="R252" s="11"/>
      <c r="S252" s="11"/>
      <c r="T252" s="11"/>
      <c r="U252" s="11"/>
      <c r="V252" s="11"/>
      <c r="W252" s="11"/>
    </row>
    <row r="253" spans="1:23" x14ac:dyDescent="0.25">
      <c r="A253" s="17">
        <v>40848</v>
      </c>
      <c r="B253" s="11"/>
      <c r="C253" s="11"/>
      <c r="D253" s="11"/>
      <c r="E253" s="11"/>
      <c r="F253" s="11">
        <f>'existing comptroller'!F256</f>
        <v>42721044.130000003</v>
      </c>
      <c r="G253" s="11">
        <f ca="1">IF(SUMIF('no audits'!$A:$A,EOMONTH($A253,0)+(OFFSET(information!$A$1,1,MATCH(G$1,'no audits'!$1:$1,0)-1)),OFFSET('no audits'!$A:$A,,MATCH(G$1,'no audits'!$1:$1,0)-1))&gt;0,SUMIF('no audits'!$A:$A,EOMONTH($A253,0)+(OFFSET(information!$A$1,1,MATCH(G$1,'no audits'!$1:$1,0)-1)),OFFSET('no audits'!$A:$A,,MATCH(G$1,'no audits'!$1:$1,0)-1)),SUMIF(EBS!$A:$A,EOMONTH($A253,0)+(OFFSET(information!$A$1,1,MATCH(G$1,'no audits'!$1:$1,0)-1)),OFFSET(EBS!$A:$A,,MATCH(G$1,EBS!$1:$1,0)-1)))</f>
        <v>3024892</v>
      </c>
      <c r="H253" s="11">
        <f ca="1">IF(SUMIF('no audits'!$A:$A,EOMONTH($A253,0)+(OFFSET(information!$A$1,1,MATCH(H$1,'no audits'!$1:$1,0)-1)),OFFSET('no audits'!$A:$A,,MATCH(H$1,'no audits'!$1:$1,0)-1))&gt;0,SUMIF('no audits'!$A:$A,EOMONTH($A253,0)+(OFFSET(information!$A$1,1,MATCH(H$1,'no audits'!$1:$1,0)-1)),OFFSET('no audits'!$A:$A,,MATCH(H$1,'no audits'!$1:$1,0)-1)),SUMIF(EBS!$A:$A,EOMONTH($A253,0)+(OFFSET(information!$A$1,1,MATCH(H$1,'no audits'!$1:$1,0)-1)),OFFSET(EBS!$A:$A,,MATCH(H$1,EBS!$1:$1,0)-1)))</f>
        <v>9885569</v>
      </c>
      <c r="I253" s="11">
        <f ca="1">IF(SUMIF('no audits'!$A:$A,EOMONTH($A253,0)+(OFFSET(information!$A$1,1,MATCH(I$1,'no audits'!$1:$1,0)-1)),OFFSET('no audits'!$A:$A,,MATCH(I$1,'no audits'!$1:$1,0)-1))&gt;0,SUMIF('no audits'!$A:$A,EOMONTH($A253,0)+(OFFSET(information!$A$1,1,MATCH(I$1,'no audits'!$1:$1,0)-1)),OFFSET('no audits'!$A:$A,,MATCH(I$1,'no audits'!$1:$1,0)-1)),SUMIF(EBS!$A:$A,EOMONTH($A253,0)+(OFFSET(information!$A$1,1,MATCH(I$1,'no audits'!$1:$1,0)-1)),OFFSET(EBS!$A:$A,,MATCH(I$1,EBS!$1:$1,0)-1)))</f>
        <v>2386045.71</v>
      </c>
      <c r="J253" s="11">
        <f ca="1">IF(SUMIF('no audits'!$A:$A,EOMONTH($A253,0)+(OFFSET(information!$A$1,1,MATCH(J$1,'no audits'!$1:$1,0)-1)),OFFSET('no audits'!$A:$A,,MATCH(J$1,'no audits'!$1:$1,0)-1))&gt;0,SUMIF('no audits'!$A:$A,EOMONTH($A253,0)+(OFFSET(information!$A$1,1,MATCH(J$1,'no audits'!$1:$1,0)-1)),OFFSET('no audits'!$A:$A,,MATCH(J$1,'no audits'!$1:$1,0)-1)),SUMIF(EBS!$A:$A,EOMONTH($A253,0)+(OFFSET(information!$A$1,1,MATCH(J$1,'no audits'!$1:$1,0)-1)),OFFSET(EBS!$A:$A,,MATCH(J$1,EBS!$1:$1,0)-1)))</f>
        <v>188366.77</v>
      </c>
      <c r="K253" s="11">
        <f ca="1">IF(SUMIF('no audits'!$A:$A,EOMONTH($A253,0)+(OFFSET(information!$A$1,1,MATCH(K$1,'no audits'!$1:$1,0)-1)),OFFSET('no audits'!$A:$A,,MATCH(K$1,'no audits'!$1:$1,0)-1))&gt;0,SUMIF('no audits'!$A:$A,EOMONTH($A253,0)+(OFFSET(information!$A$1,1,MATCH(K$1,'no audits'!$1:$1,0)-1)),OFFSET('no audits'!$A:$A,,MATCH(K$1,'no audits'!$1:$1,0)-1)),SUMIF(EBS!$A:$A,EOMONTH($A253,0)+(OFFSET(information!$A$1,1,MATCH(K$1,'no audits'!$1:$1,0)-1)),OFFSET(EBS!$A:$A,,MATCH(K$1,EBS!$1:$1,0)-1)))</f>
        <v>27352</v>
      </c>
      <c r="L253" s="11"/>
      <c r="M253" s="11"/>
      <c r="N253" s="11">
        <f ca="1">IF(SUMIF('no audits'!$A:$A,EOMONTH($A253,0)+(OFFSET(information!$A$1,1,MATCH(N$1,'no audits'!$1:$1,0)-1)),OFFSET('no audits'!$A:$A,,MATCH(N$1,'no audits'!$1:$1,0)-1))&gt;0,SUMIF('no audits'!$A:$A,EOMONTH($A253,0)+(OFFSET(information!$A$1,1,MATCH(N$1,'no audits'!$1:$1,0)-1)),OFFSET('no audits'!$A:$A,,MATCH(N$1,'no audits'!$1:$1,0)-1)),SUMIF(EBS!$A:$A,EOMONTH($A253,0)+(OFFSET(information!$A$1,1,MATCH(N$1,'no audits'!$1:$1,0)-1)),OFFSET(EBS!$A:$A,,MATCH(N$1,EBS!$1:$1,0)-1)))</f>
        <v>1376425</v>
      </c>
      <c r="O253" s="11">
        <f ca="1">IF(SUMIF('no audits'!$A:$A,EOMONTH($A253,0)+(OFFSET(information!$A$1,1,MATCH(O$1,'no audits'!$1:$1,0)-1)),OFFSET('no audits'!$A:$A,,MATCH(O$1,'no audits'!$1:$1,0)-1))&gt;0,SUMIF('no audits'!$A:$A,EOMONTH($A253,0)+(OFFSET(information!$A$1,1,MATCH(O$1,'no audits'!$1:$1,0)-1)),OFFSET('no audits'!$A:$A,,MATCH(O$1,'no audits'!$1:$1,0)-1)),SUMIF(EBS!$A:$A,EOMONTH($A253,0)+(OFFSET(information!$A$1,1,MATCH(O$1,'no audits'!$1:$1,0)-1)),OFFSET(EBS!$A:$A,,MATCH(O$1,EBS!$1:$1,0)-1)))</f>
        <v>2883506.8</v>
      </c>
      <c r="P253" s="11"/>
      <c r="Q253" s="11">
        <f ca="1">IF(SUMIF('no audits'!$A:$A,$A253,OFFSET('no audits'!$A:$A,,MATCH(Q$1,'no audits'!$1:$1,0)-1))&gt;0,SUMIF('no audits'!$A:$A,$A253,OFFSET('no audits'!$A:$A,,MATCH(Q$1,'no audits'!$1:$1,0)-1)),SUMIF(EBS!$A:$A,$A253,OFFSET(EBS!$A:$A,,MATCH(Q$1,EBS!$1:$1,0)-1)))</f>
        <v>10269199</v>
      </c>
      <c r="R253" s="11"/>
      <c r="S253" s="11"/>
      <c r="T253" s="11"/>
      <c r="U253" s="11"/>
      <c r="V253" s="11"/>
      <c r="W253" s="11"/>
    </row>
    <row r="254" spans="1:23" x14ac:dyDescent="0.25">
      <c r="A254" s="17">
        <v>40878</v>
      </c>
      <c r="B254" s="11"/>
      <c r="C254" s="11"/>
      <c r="D254" s="11"/>
      <c r="E254" s="11"/>
      <c r="F254" s="11">
        <f>'existing comptroller'!F257</f>
        <v>53795652.449999996</v>
      </c>
      <c r="G254" s="11">
        <f ca="1">IF(SUMIF('no audits'!$A:$A,EOMONTH($A254,0)+(OFFSET(information!$A$1,1,MATCH(G$1,'no audits'!$1:$1,0)-1)),OFFSET('no audits'!$A:$A,,MATCH(G$1,'no audits'!$1:$1,0)-1))&gt;0,SUMIF('no audits'!$A:$A,EOMONTH($A254,0)+(OFFSET(information!$A$1,1,MATCH(G$1,'no audits'!$1:$1,0)-1)),OFFSET('no audits'!$A:$A,,MATCH(G$1,'no audits'!$1:$1,0)-1)),SUMIF(EBS!$A:$A,EOMONTH($A254,0)+(OFFSET(information!$A$1,1,MATCH(G$1,'no audits'!$1:$1,0)-1)),OFFSET(EBS!$A:$A,,MATCH(G$1,EBS!$1:$1,0)-1)))</f>
        <v>3588350</v>
      </c>
      <c r="H254" s="11">
        <f ca="1">IF(SUMIF('no audits'!$A:$A,EOMONTH($A254,0)+(OFFSET(information!$A$1,1,MATCH(H$1,'no audits'!$1:$1,0)-1)),OFFSET('no audits'!$A:$A,,MATCH(H$1,'no audits'!$1:$1,0)-1))&gt;0,SUMIF('no audits'!$A:$A,EOMONTH($A254,0)+(OFFSET(information!$A$1,1,MATCH(H$1,'no audits'!$1:$1,0)-1)),OFFSET('no audits'!$A:$A,,MATCH(H$1,'no audits'!$1:$1,0)-1)),SUMIF(EBS!$A:$A,EOMONTH($A254,0)+(OFFSET(information!$A$1,1,MATCH(H$1,'no audits'!$1:$1,0)-1)),OFFSET(EBS!$A:$A,,MATCH(H$1,EBS!$1:$1,0)-1)))</f>
        <v>8047413</v>
      </c>
      <c r="I254" s="11">
        <f ca="1">IF(SUMIF('no audits'!$A:$A,EOMONTH($A254,0)+(OFFSET(information!$A$1,1,MATCH(I$1,'no audits'!$1:$1,0)-1)),OFFSET('no audits'!$A:$A,,MATCH(I$1,'no audits'!$1:$1,0)-1))&gt;0,SUMIF('no audits'!$A:$A,EOMONTH($A254,0)+(OFFSET(information!$A$1,1,MATCH(I$1,'no audits'!$1:$1,0)-1)),OFFSET('no audits'!$A:$A,,MATCH(I$1,'no audits'!$1:$1,0)-1)),SUMIF(EBS!$A:$A,EOMONTH($A254,0)+(OFFSET(information!$A$1,1,MATCH(I$1,'no audits'!$1:$1,0)-1)),OFFSET(EBS!$A:$A,,MATCH(I$1,EBS!$1:$1,0)-1)))</f>
        <v>3078923</v>
      </c>
      <c r="J254" s="11">
        <f ca="1">IF(SUMIF('no audits'!$A:$A,EOMONTH($A254,0)+(OFFSET(information!$A$1,1,MATCH(J$1,'no audits'!$1:$1,0)-1)),OFFSET('no audits'!$A:$A,,MATCH(J$1,'no audits'!$1:$1,0)-1))&gt;0,SUMIF('no audits'!$A:$A,EOMONTH($A254,0)+(OFFSET(information!$A$1,1,MATCH(J$1,'no audits'!$1:$1,0)-1)),OFFSET('no audits'!$A:$A,,MATCH(J$1,'no audits'!$1:$1,0)-1)),SUMIF(EBS!$A:$A,EOMONTH($A254,0)+(OFFSET(information!$A$1,1,MATCH(J$1,'no audits'!$1:$1,0)-1)),OFFSET(EBS!$A:$A,,MATCH(J$1,EBS!$1:$1,0)-1)))</f>
        <v>225516</v>
      </c>
      <c r="K254" s="11">
        <f ca="1">IF(SUMIF('no audits'!$A:$A,EOMONTH($A254,0)+(OFFSET(information!$A$1,1,MATCH(K$1,'no audits'!$1:$1,0)-1)),OFFSET('no audits'!$A:$A,,MATCH(K$1,'no audits'!$1:$1,0)-1))&gt;0,SUMIF('no audits'!$A:$A,EOMONTH($A254,0)+(OFFSET(information!$A$1,1,MATCH(K$1,'no audits'!$1:$1,0)-1)),OFFSET('no audits'!$A:$A,,MATCH(K$1,'no audits'!$1:$1,0)-1)),SUMIF(EBS!$A:$A,EOMONTH($A254,0)+(OFFSET(information!$A$1,1,MATCH(K$1,'no audits'!$1:$1,0)-1)),OFFSET(EBS!$A:$A,,MATCH(K$1,EBS!$1:$1,0)-1)))</f>
        <v>41750</v>
      </c>
      <c r="L254" s="11"/>
      <c r="M254" s="11"/>
      <c r="N254" s="11">
        <f ca="1">IF(SUMIF('no audits'!$A:$A,EOMONTH($A254,0)+(OFFSET(information!$A$1,1,MATCH(N$1,'no audits'!$1:$1,0)-1)),OFFSET('no audits'!$A:$A,,MATCH(N$1,'no audits'!$1:$1,0)-1))&gt;0,SUMIF('no audits'!$A:$A,EOMONTH($A254,0)+(OFFSET(information!$A$1,1,MATCH(N$1,'no audits'!$1:$1,0)-1)),OFFSET('no audits'!$A:$A,,MATCH(N$1,'no audits'!$1:$1,0)-1)),SUMIF(EBS!$A:$A,EOMONTH($A254,0)+(OFFSET(information!$A$1,1,MATCH(N$1,'no audits'!$1:$1,0)-1)),OFFSET(EBS!$A:$A,,MATCH(N$1,EBS!$1:$1,0)-1)))</f>
        <v>1495882</v>
      </c>
      <c r="O254" s="11">
        <f ca="1">IF(SUMIF('no audits'!$A:$A,EOMONTH($A254,0)+(OFFSET(information!$A$1,1,MATCH(O$1,'no audits'!$1:$1,0)-1)),OFFSET('no audits'!$A:$A,,MATCH(O$1,'no audits'!$1:$1,0)-1))&gt;0,SUMIF('no audits'!$A:$A,EOMONTH($A254,0)+(OFFSET(information!$A$1,1,MATCH(O$1,'no audits'!$1:$1,0)-1)),OFFSET('no audits'!$A:$A,,MATCH(O$1,'no audits'!$1:$1,0)-1)),SUMIF(EBS!$A:$A,EOMONTH($A254,0)+(OFFSET(information!$A$1,1,MATCH(O$1,'no audits'!$1:$1,0)-1)),OFFSET(EBS!$A:$A,,MATCH(O$1,EBS!$1:$1,0)-1)))</f>
        <v>2889892</v>
      </c>
      <c r="P254" s="11"/>
      <c r="Q254" s="11">
        <f ca="1">IF(SUMIF('no audits'!$A:$A,$A254,OFFSET('no audits'!$A:$A,,MATCH(Q$1,'no audits'!$1:$1,0)-1))&gt;0,SUMIF('no audits'!$A:$A,$A254,OFFSET('no audits'!$A:$A,,MATCH(Q$1,'no audits'!$1:$1,0)-1)),SUMIF(EBS!$A:$A,$A254,OFFSET(EBS!$A:$A,,MATCH(Q$1,EBS!$1:$1,0)-1)))</f>
        <v>9885568.5</v>
      </c>
      <c r="R254" s="11"/>
      <c r="S254" s="11"/>
      <c r="T254" s="11"/>
      <c r="U254" s="11"/>
      <c r="V254" s="11"/>
      <c r="W254" s="11"/>
    </row>
    <row r="255" spans="1:23" x14ac:dyDescent="0.25">
      <c r="A255" s="17">
        <v>40909</v>
      </c>
      <c r="B255" s="11"/>
      <c r="C255" s="11"/>
      <c r="D255" s="11"/>
      <c r="E255" s="11"/>
      <c r="F255" s="11">
        <f>'existing comptroller'!F258</f>
        <v>28812342.73</v>
      </c>
      <c r="G255" s="11">
        <f ca="1">IF(SUMIF('no audits'!$A:$A,EOMONTH($A255,0)+(OFFSET(information!$A$1,1,MATCH(G$1,'no audits'!$1:$1,0)-1)),OFFSET('no audits'!$A:$A,,MATCH(G$1,'no audits'!$1:$1,0)-1))&gt;0,SUMIF('no audits'!$A:$A,EOMONTH($A255,0)+(OFFSET(information!$A$1,1,MATCH(G$1,'no audits'!$1:$1,0)-1)),OFFSET('no audits'!$A:$A,,MATCH(G$1,'no audits'!$1:$1,0)-1)),SUMIF(EBS!$A:$A,EOMONTH($A255,0)+(OFFSET(information!$A$1,1,MATCH(G$1,'no audits'!$1:$1,0)-1)),OFFSET(EBS!$A:$A,,MATCH(G$1,EBS!$1:$1,0)-1)))</f>
        <v>3086680</v>
      </c>
      <c r="H255" s="11">
        <f ca="1">IF(SUMIF('no audits'!$A:$A,EOMONTH($A255,0)+(OFFSET(information!$A$1,1,MATCH(H$1,'no audits'!$1:$1,0)-1)),OFFSET('no audits'!$A:$A,,MATCH(H$1,'no audits'!$1:$1,0)-1))&gt;0,SUMIF('no audits'!$A:$A,EOMONTH($A255,0)+(OFFSET(information!$A$1,1,MATCH(H$1,'no audits'!$1:$1,0)-1)),OFFSET('no audits'!$A:$A,,MATCH(H$1,'no audits'!$1:$1,0)-1)),SUMIF(EBS!$A:$A,EOMONTH($A255,0)+(OFFSET(information!$A$1,1,MATCH(H$1,'no audits'!$1:$1,0)-1)),OFFSET(EBS!$A:$A,,MATCH(H$1,EBS!$1:$1,0)-1)))</f>
        <v>6952171</v>
      </c>
      <c r="I255" s="11">
        <f ca="1">IF(SUMIF('no audits'!$A:$A,EOMONTH($A255,0)+(OFFSET(information!$A$1,1,MATCH(I$1,'no audits'!$1:$1,0)-1)),OFFSET('no audits'!$A:$A,,MATCH(I$1,'no audits'!$1:$1,0)-1))&gt;0,SUMIF('no audits'!$A:$A,EOMONTH($A255,0)+(OFFSET(information!$A$1,1,MATCH(I$1,'no audits'!$1:$1,0)-1)),OFFSET('no audits'!$A:$A,,MATCH(I$1,'no audits'!$1:$1,0)-1)),SUMIF(EBS!$A:$A,EOMONTH($A255,0)+(OFFSET(information!$A$1,1,MATCH(I$1,'no audits'!$1:$1,0)-1)),OFFSET(EBS!$A:$A,,MATCH(I$1,EBS!$1:$1,0)-1)))</f>
        <v>1803639</v>
      </c>
      <c r="J255" s="11">
        <f ca="1">IF(SUMIF('no audits'!$A:$A,EOMONTH($A255,0)+(OFFSET(information!$A$1,1,MATCH(J$1,'no audits'!$1:$1,0)-1)),OFFSET('no audits'!$A:$A,,MATCH(J$1,'no audits'!$1:$1,0)-1))&gt;0,SUMIF('no audits'!$A:$A,EOMONTH($A255,0)+(OFFSET(information!$A$1,1,MATCH(J$1,'no audits'!$1:$1,0)-1)),OFFSET('no audits'!$A:$A,,MATCH(J$1,'no audits'!$1:$1,0)-1)),SUMIF(EBS!$A:$A,EOMONTH($A255,0)+(OFFSET(information!$A$1,1,MATCH(J$1,'no audits'!$1:$1,0)-1)),OFFSET(EBS!$A:$A,,MATCH(J$1,EBS!$1:$1,0)-1)))</f>
        <v>152475</v>
      </c>
      <c r="K255" s="11">
        <f ca="1">IF(SUMIF('no audits'!$A:$A,EOMONTH($A255,0)+(OFFSET(information!$A$1,1,MATCH(K$1,'no audits'!$1:$1,0)-1)),OFFSET('no audits'!$A:$A,,MATCH(K$1,'no audits'!$1:$1,0)-1))&gt;0,SUMIF('no audits'!$A:$A,EOMONTH($A255,0)+(OFFSET(information!$A$1,1,MATCH(K$1,'no audits'!$1:$1,0)-1)),OFFSET('no audits'!$A:$A,,MATCH(K$1,'no audits'!$1:$1,0)-1)),SUMIF(EBS!$A:$A,EOMONTH($A255,0)+(OFFSET(information!$A$1,1,MATCH(K$1,'no audits'!$1:$1,0)-1)),OFFSET(EBS!$A:$A,,MATCH(K$1,EBS!$1:$1,0)-1)))</f>
        <v>45772.5</v>
      </c>
      <c r="L255" s="11"/>
      <c r="M255" s="11"/>
      <c r="N255" s="11">
        <f ca="1">IF(SUMIF('no audits'!$A:$A,EOMONTH($A255,0)+(OFFSET(information!$A$1,1,MATCH(N$1,'no audits'!$1:$1,0)-1)),OFFSET('no audits'!$A:$A,,MATCH(N$1,'no audits'!$1:$1,0)-1))&gt;0,SUMIF('no audits'!$A:$A,EOMONTH($A255,0)+(OFFSET(information!$A$1,1,MATCH(N$1,'no audits'!$1:$1,0)-1)),OFFSET('no audits'!$A:$A,,MATCH(N$1,'no audits'!$1:$1,0)-1)),SUMIF(EBS!$A:$A,EOMONTH($A255,0)+(OFFSET(information!$A$1,1,MATCH(N$1,'no audits'!$1:$1,0)-1)),OFFSET(EBS!$A:$A,,MATCH(N$1,EBS!$1:$1,0)-1)))</f>
        <v>2935965</v>
      </c>
      <c r="O255" s="11">
        <f ca="1">IF(SUMIF('no audits'!$A:$A,EOMONTH($A255,0)+(OFFSET(information!$A$1,1,MATCH(O$1,'no audits'!$1:$1,0)-1)),OFFSET('no audits'!$A:$A,,MATCH(O$1,'no audits'!$1:$1,0)-1))&gt;0,SUMIF('no audits'!$A:$A,EOMONTH($A255,0)+(OFFSET(information!$A$1,1,MATCH(O$1,'no audits'!$1:$1,0)-1)),OFFSET('no audits'!$A:$A,,MATCH(O$1,'no audits'!$1:$1,0)-1)),SUMIF(EBS!$A:$A,EOMONTH($A255,0)+(OFFSET(information!$A$1,1,MATCH(O$1,'no audits'!$1:$1,0)-1)),OFFSET(EBS!$A:$A,,MATCH(O$1,EBS!$1:$1,0)-1)))</f>
        <v>3086690</v>
      </c>
      <c r="P255" s="11"/>
      <c r="Q255" s="11">
        <f ca="1">IF(SUMIF('no audits'!$A:$A,$A255,OFFSET('no audits'!$A:$A,,MATCH(Q$1,'no audits'!$1:$1,0)-1))&gt;0,SUMIF('no audits'!$A:$A,$A255,OFFSET('no audits'!$A:$A,,MATCH(Q$1,'no audits'!$1:$1,0)-1)),SUMIF(EBS!$A:$A,$A255,OFFSET(EBS!$A:$A,,MATCH(Q$1,EBS!$1:$1,0)-1)))</f>
        <v>8271398.1699999999</v>
      </c>
      <c r="R255" s="11"/>
      <c r="S255" s="11"/>
      <c r="T255" s="11"/>
      <c r="U255" s="11"/>
      <c r="V255" s="11"/>
      <c r="W255" s="11"/>
    </row>
    <row r="256" spans="1:23" x14ac:dyDescent="0.25">
      <c r="A256" s="17">
        <v>40940</v>
      </c>
      <c r="B256" s="11"/>
      <c r="C256" s="11"/>
      <c r="D256" s="11"/>
      <c r="E256" s="11"/>
      <c r="F256" s="11">
        <f>'existing comptroller'!F259</f>
        <v>34030752.829999998</v>
      </c>
      <c r="G256" s="11">
        <f ca="1">IF(SUMIF('no audits'!$A:$A,EOMONTH($A256,0)+(OFFSET(information!$A$1,1,MATCH(G$1,'no audits'!$1:$1,0)-1)),OFFSET('no audits'!$A:$A,,MATCH(G$1,'no audits'!$1:$1,0)-1))&gt;0,SUMIF('no audits'!$A:$A,EOMONTH($A256,0)+(OFFSET(information!$A$1,1,MATCH(G$1,'no audits'!$1:$1,0)-1)),OFFSET('no audits'!$A:$A,,MATCH(G$1,'no audits'!$1:$1,0)-1)),SUMIF(EBS!$A:$A,EOMONTH($A256,0)+(OFFSET(information!$A$1,1,MATCH(G$1,'no audits'!$1:$1,0)-1)),OFFSET(EBS!$A:$A,,MATCH(G$1,EBS!$1:$1,0)-1)))</f>
        <v>4669015</v>
      </c>
      <c r="H256" s="11">
        <f ca="1">IF(SUMIF('no audits'!$A:$A,EOMONTH($A256,0)+(OFFSET(information!$A$1,1,MATCH(H$1,'no audits'!$1:$1,0)-1)),OFFSET('no audits'!$A:$A,,MATCH(H$1,'no audits'!$1:$1,0)-1))&gt;0,SUMIF('no audits'!$A:$A,EOMONTH($A256,0)+(OFFSET(information!$A$1,1,MATCH(H$1,'no audits'!$1:$1,0)-1)),OFFSET('no audits'!$A:$A,,MATCH(H$1,'no audits'!$1:$1,0)-1)),SUMIF(EBS!$A:$A,EOMONTH($A256,0)+(OFFSET(information!$A$1,1,MATCH(H$1,'no audits'!$1:$1,0)-1)),OFFSET(EBS!$A:$A,,MATCH(H$1,EBS!$1:$1,0)-1)))</f>
        <v>7331862.8399999999</v>
      </c>
      <c r="I256" s="11">
        <f ca="1">IF(SUMIF('no audits'!$A:$A,EOMONTH($A256,0)+(OFFSET(information!$A$1,1,MATCH(I$1,'no audits'!$1:$1,0)-1)),OFFSET('no audits'!$A:$A,,MATCH(I$1,'no audits'!$1:$1,0)-1))&gt;0,SUMIF('no audits'!$A:$A,EOMONTH($A256,0)+(OFFSET(information!$A$1,1,MATCH(I$1,'no audits'!$1:$1,0)-1)),OFFSET('no audits'!$A:$A,,MATCH(I$1,'no audits'!$1:$1,0)-1)),SUMIF(EBS!$A:$A,EOMONTH($A256,0)+(OFFSET(information!$A$1,1,MATCH(I$1,'no audits'!$1:$1,0)-1)),OFFSET(EBS!$A:$A,,MATCH(I$1,EBS!$1:$1,0)-1)))</f>
        <v>2501349</v>
      </c>
      <c r="J256" s="11">
        <f ca="1">IF(SUMIF('no audits'!$A:$A,EOMONTH($A256,0)+(OFFSET(information!$A$1,1,MATCH(J$1,'no audits'!$1:$1,0)-1)),OFFSET('no audits'!$A:$A,,MATCH(J$1,'no audits'!$1:$1,0)-1))&gt;0,SUMIF('no audits'!$A:$A,EOMONTH($A256,0)+(OFFSET(information!$A$1,1,MATCH(J$1,'no audits'!$1:$1,0)-1)),OFFSET('no audits'!$A:$A,,MATCH(J$1,'no audits'!$1:$1,0)-1)),SUMIF(EBS!$A:$A,EOMONTH($A256,0)+(OFFSET(information!$A$1,1,MATCH(J$1,'no audits'!$1:$1,0)-1)),OFFSET(EBS!$A:$A,,MATCH(J$1,EBS!$1:$1,0)-1)))</f>
        <v>199074</v>
      </c>
      <c r="K256" s="11">
        <f ca="1">IF(SUMIF('no audits'!$A:$A,EOMONTH($A256,0)+(OFFSET(information!$A$1,1,MATCH(K$1,'no audits'!$1:$1,0)-1)),OFFSET('no audits'!$A:$A,,MATCH(K$1,'no audits'!$1:$1,0)-1))&gt;0,SUMIF('no audits'!$A:$A,EOMONTH($A256,0)+(OFFSET(information!$A$1,1,MATCH(K$1,'no audits'!$1:$1,0)-1)),OFFSET('no audits'!$A:$A,,MATCH(K$1,'no audits'!$1:$1,0)-1)),SUMIF(EBS!$A:$A,EOMONTH($A256,0)+(OFFSET(information!$A$1,1,MATCH(K$1,'no audits'!$1:$1,0)-1)),OFFSET(EBS!$A:$A,,MATCH(K$1,EBS!$1:$1,0)-1)))</f>
        <v>30705</v>
      </c>
      <c r="L256" s="11"/>
      <c r="M256" s="11"/>
      <c r="N256" s="11">
        <f ca="1">IF(SUMIF('no audits'!$A:$A,EOMONTH($A256,0)+(OFFSET(information!$A$1,1,MATCH(N$1,'no audits'!$1:$1,0)-1)),OFFSET('no audits'!$A:$A,,MATCH(N$1,'no audits'!$1:$1,0)-1))&gt;0,SUMIF('no audits'!$A:$A,EOMONTH($A256,0)+(OFFSET(information!$A$1,1,MATCH(N$1,'no audits'!$1:$1,0)-1)),OFFSET('no audits'!$A:$A,,MATCH(N$1,'no audits'!$1:$1,0)-1)),SUMIF(EBS!$A:$A,EOMONTH($A256,0)+(OFFSET(information!$A$1,1,MATCH(N$1,'no audits'!$1:$1,0)-1)),OFFSET(EBS!$A:$A,,MATCH(N$1,EBS!$1:$1,0)-1)))</f>
        <v>1854682</v>
      </c>
      <c r="O256" s="11">
        <f ca="1">IF(SUMIF('no audits'!$A:$A,EOMONTH($A256,0)+(OFFSET(information!$A$1,1,MATCH(O$1,'no audits'!$1:$1,0)-1)),OFFSET('no audits'!$A:$A,,MATCH(O$1,'no audits'!$1:$1,0)-1))&gt;0,SUMIF('no audits'!$A:$A,EOMONTH($A256,0)+(OFFSET(information!$A$1,1,MATCH(O$1,'no audits'!$1:$1,0)-1)),OFFSET('no audits'!$A:$A,,MATCH(O$1,'no audits'!$1:$1,0)-1)),SUMIF(EBS!$A:$A,EOMONTH($A256,0)+(OFFSET(information!$A$1,1,MATCH(O$1,'no audits'!$1:$1,0)-1)),OFFSET(EBS!$A:$A,,MATCH(O$1,EBS!$1:$1,0)-1)))</f>
        <v>3108682</v>
      </c>
      <c r="P256" s="11"/>
      <c r="Q256" s="11">
        <f ca="1">IF(SUMIF('no audits'!$A:$A,$A256,OFFSET('no audits'!$A:$A,,MATCH(Q$1,'no audits'!$1:$1,0)-1))&gt;0,SUMIF('no audits'!$A:$A,$A256,OFFSET('no audits'!$A:$A,,MATCH(Q$1,'no audits'!$1:$1,0)-1)),SUMIF(EBS!$A:$A,$A256,OFFSET(EBS!$A:$A,,MATCH(Q$1,EBS!$1:$1,0)-1)))</f>
        <v>9807008.3900000006</v>
      </c>
      <c r="R256" s="11"/>
      <c r="S256" s="11"/>
      <c r="T256" s="11"/>
      <c r="U256" s="11"/>
      <c r="V256" s="11"/>
      <c r="W256" s="11"/>
    </row>
    <row r="257" spans="1:23" x14ac:dyDescent="0.25">
      <c r="A257" s="17">
        <v>40969</v>
      </c>
      <c r="B257" s="11"/>
      <c r="C257" s="11"/>
      <c r="D257" s="11"/>
      <c r="E257" s="11"/>
      <c r="F257" s="11">
        <f>'existing comptroller'!F260</f>
        <v>35746559.300000004</v>
      </c>
      <c r="G257" s="11">
        <f ca="1">IF(SUMIF('no audits'!$A:$A,EOMONTH($A257,0)+(OFFSET(information!$A$1,1,MATCH(G$1,'no audits'!$1:$1,0)-1)),OFFSET('no audits'!$A:$A,,MATCH(G$1,'no audits'!$1:$1,0)-1))&gt;0,SUMIF('no audits'!$A:$A,EOMONTH($A257,0)+(OFFSET(information!$A$1,1,MATCH(G$1,'no audits'!$1:$1,0)-1)),OFFSET('no audits'!$A:$A,,MATCH(G$1,'no audits'!$1:$1,0)-1)),SUMIF(EBS!$A:$A,EOMONTH($A257,0)+(OFFSET(information!$A$1,1,MATCH(G$1,'no audits'!$1:$1,0)-1)),OFFSET(EBS!$A:$A,,MATCH(G$1,EBS!$1:$1,0)-1)))</f>
        <v>5904025</v>
      </c>
      <c r="H257" s="11">
        <f ca="1">IF(SUMIF('no audits'!$A:$A,EOMONTH($A257,0)+(OFFSET(information!$A$1,1,MATCH(H$1,'no audits'!$1:$1,0)-1)),OFFSET('no audits'!$A:$A,,MATCH(H$1,'no audits'!$1:$1,0)-1))&gt;0,SUMIF('no audits'!$A:$A,EOMONTH($A257,0)+(OFFSET(information!$A$1,1,MATCH(H$1,'no audits'!$1:$1,0)-1)),OFFSET('no audits'!$A:$A,,MATCH(H$1,'no audits'!$1:$1,0)-1)),SUMIF(EBS!$A:$A,EOMONTH($A257,0)+(OFFSET(information!$A$1,1,MATCH(H$1,'no audits'!$1:$1,0)-1)),OFFSET(EBS!$A:$A,,MATCH(H$1,EBS!$1:$1,0)-1)))</f>
        <v>7386280</v>
      </c>
      <c r="I257" s="11">
        <f ca="1">IF(SUMIF('no audits'!$A:$A,EOMONTH($A257,0)+(OFFSET(information!$A$1,1,MATCH(I$1,'no audits'!$1:$1,0)-1)),OFFSET('no audits'!$A:$A,,MATCH(I$1,'no audits'!$1:$1,0)-1))&gt;0,SUMIF('no audits'!$A:$A,EOMONTH($A257,0)+(OFFSET(information!$A$1,1,MATCH(I$1,'no audits'!$1:$1,0)-1)),OFFSET('no audits'!$A:$A,,MATCH(I$1,'no audits'!$1:$1,0)-1)),SUMIF(EBS!$A:$A,EOMONTH($A257,0)+(OFFSET(information!$A$1,1,MATCH(I$1,'no audits'!$1:$1,0)-1)),OFFSET(EBS!$A:$A,,MATCH(I$1,EBS!$1:$1,0)-1)))</f>
        <v>2870486.86</v>
      </c>
      <c r="J257" s="11">
        <f ca="1">IF(SUMIF('no audits'!$A:$A,EOMONTH($A257,0)+(OFFSET(information!$A$1,1,MATCH(J$1,'no audits'!$1:$1,0)-1)),OFFSET('no audits'!$A:$A,,MATCH(J$1,'no audits'!$1:$1,0)-1))&gt;0,SUMIF('no audits'!$A:$A,EOMONTH($A257,0)+(OFFSET(information!$A$1,1,MATCH(J$1,'no audits'!$1:$1,0)-1)),OFFSET('no audits'!$A:$A,,MATCH(J$1,'no audits'!$1:$1,0)-1)),SUMIF(EBS!$A:$A,EOMONTH($A257,0)+(OFFSET(information!$A$1,1,MATCH(J$1,'no audits'!$1:$1,0)-1)),OFFSET(EBS!$A:$A,,MATCH(J$1,EBS!$1:$1,0)-1)))</f>
        <v>248840</v>
      </c>
      <c r="K257" s="11">
        <f ca="1">IF(SUMIF('no audits'!$A:$A,EOMONTH($A257,0)+(OFFSET(information!$A$1,1,MATCH(K$1,'no audits'!$1:$1,0)-1)),OFFSET('no audits'!$A:$A,,MATCH(K$1,'no audits'!$1:$1,0)-1))&gt;0,SUMIF('no audits'!$A:$A,EOMONTH($A257,0)+(OFFSET(information!$A$1,1,MATCH(K$1,'no audits'!$1:$1,0)-1)),OFFSET('no audits'!$A:$A,,MATCH(K$1,'no audits'!$1:$1,0)-1)),SUMIF(EBS!$A:$A,EOMONTH($A257,0)+(OFFSET(information!$A$1,1,MATCH(K$1,'no audits'!$1:$1,0)-1)),OFFSET(EBS!$A:$A,,MATCH(K$1,EBS!$1:$1,0)-1)))</f>
        <v>23735</v>
      </c>
      <c r="L257" s="11"/>
      <c r="M257" s="11"/>
      <c r="N257" s="11">
        <f ca="1">IF(SUMIF('no audits'!$A:$A,EOMONTH($A257,0)+(OFFSET(information!$A$1,1,MATCH(N$1,'no audits'!$1:$1,0)-1)),OFFSET('no audits'!$A:$A,,MATCH(N$1,'no audits'!$1:$1,0)-1))&gt;0,SUMIF('no audits'!$A:$A,EOMONTH($A257,0)+(OFFSET(information!$A$1,1,MATCH(N$1,'no audits'!$1:$1,0)-1)),OFFSET('no audits'!$A:$A,,MATCH(N$1,'no audits'!$1:$1,0)-1)),SUMIF(EBS!$A:$A,EOMONTH($A257,0)+(OFFSET(information!$A$1,1,MATCH(N$1,'no audits'!$1:$1,0)-1)),OFFSET(EBS!$A:$A,,MATCH(N$1,EBS!$1:$1,0)-1)))</f>
        <v>2771675</v>
      </c>
      <c r="O257" s="11">
        <f ca="1">IF(SUMIF('no audits'!$A:$A,EOMONTH($A257,0)+(OFFSET(information!$A$1,1,MATCH(O$1,'no audits'!$1:$1,0)-1)),OFFSET('no audits'!$A:$A,,MATCH(O$1,'no audits'!$1:$1,0)-1))&gt;0,SUMIF('no audits'!$A:$A,EOMONTH($A257,0)+(OFFSET(information!$A$1,1,MATCH(O$1,'no audits'!$1:$1,0)-1)),OFFSET('no audits'!$A:$A,,MATCH(O$1,'no audits'!$1:$1,0)-1)),SUMIF(EBS!$A:$A,EOMONTH($A257,0)+(OFFSET(information!$A$1,1,MATCH(O$1,'no audits'!$1:$1,0)-1)),OFFSET(EBS!$A:$A,,MATCH(O$1,EBS!$1:$1,0)-1)))</f>
        <v>3382425</v>
      </c>
      <c r="P257" s="11"/>
      <c r="Q257" s="11">
        <f ca="1">IF(SUMIF('no audits'!$A:$A,$A257,OFFSET('no audits'!$A:$A,,MATCH(Q$1,'no audits'!$1:$1,0)-1))&gt;0,SUMIF('no audits'!$A:$A,$A257,OFFSET('no audits'!$A:$A,,MATCH(Q$1,'no audits'!$1:$1,0)-1)),SUMIF(EBS!$A:$A,$A257,OFFSET(EBS!$A:$A,,MATCH(Q$1,EBS!$1:$1,0)-1)))</f>
        <v>11521582.17</v>
      </c>
      <c r="R257" s="11"/>
      <c r="S257" s="11"/>
      <c r="T257" s="11"/>
      <c r="U257" s="11"/>
      <c r="V257" s="11"/>
      <c r="W257" s="11"/>
    </row>
    <row r="258" spans="1:23" x14ac:dyDescent="0.25">
      <c r="A258" s="17">
        <v>41000</v>
      </c>
      <c r="B258" s="11"/>
      <c r="C258" s="11"/>
      <c r="D258" s="11"/>
      <c r="E258" s="11"/>
      <c r="F258" s="11">
        <f>'existing comptroller'!F261</f>
        <v>33658077.530000001</v>
      </c>
      <c r="G258" s="11">
        <f ca="1">IF(SUMIF('no audits'!$A:$A,EOMONTH($A258,0)+(OFFSET(information!$A$1,1,MATCH(G$1,'no audits'!$1:$1,0)-1)),OFFSET('no audits'!$A:$A,,MATCH(G$1,'no audits'!$1:$1,0)-1))&gt;0,SUMIF('no audits'!$A:$A,EOMONTH($A258,0)+(OFFSET(information!$A$1,1,MATCH(G$1,'no audits'!$1:$1,0)-1)),OFFSET('no audits'!$A:$A,,MATCH(G$1,'no audits'!$1:$1,0)-1)),SUMIF(EBS!$A:$A,EOMONTH($A258,0)+(OFFSET(information!$A$1,1,MATCH(G$1,'no audits'!$1:$1,0)-1)),OFFSET(EBS!$A:$A,,MATCH(G$1,EBS!$1:$1,0)-1)))</f>
        <v>4868621</v>
      </c>
      <c r="H258" s="11">
        <f ca="1">IF(SUMIF('no audits'!$A:$A,EOMONTH($A258,0)+(OFFSET(information!$A$1,1,MATCH(H$1,'no audits'!$1:$1,0)-1)),OFFSET('no audits'!$A:$A,,MATCH(H$1,'no audits'!$1:$1,0)-1))&gt;0,SUMIF('no audits'!$A:$A,EOMONTH($A258,0)+(OFFSET(information!$A$1,1,MATCH(H$1,'no audits'!$1:$1,0)-1)),OFFSET('no audits'!$A:$A,,MATCH(H$1,'no audits'!$1:$1,0)-1)),SUMIF(EBS!$A:$A,EOMONTH($A258,0)+(OFFSET(information!$A$1,1,MATCH(H$1,'no audits'!$1:$1,0)-1)),OFFSET(EBS!$A:$A,,MATCH(H$1,EBS!$1:$1,0)-1)))</f>
        <v>6664968</v>
      </c>
      <c r="I258" s="11">
        <f ca="1">IF(SUMIF('no audits'!$A:$A,EOMONTH($A258,0)+(OFFSET(information!$A$1,1,MATCH(I$1,'no audits'!$1:$1,0)-1)),OFFSET('no audits'!$A:$A,,MATCH(I$1,'no audits'!$1:$1,0)-1))&gt;0,SUMIF('no audits'!$A:$A,EOMONTH($A258,0)+(OFFSET(information!$A$1,1,MATCH(I$1,'no audits'!$1:$1,0)-1)),OFFSET('no audits'!$A:$A,,MATCH(I$1,'no audits'!$1:$1,0)-1)),SUMIF(EBS!$A:$A,EOMONTH($A258,0)+(OFFSET(information!$A$1,1,MATCH(I$1,'no audits'!$1:$1,0)-1)),OFFSET(EBS!$A:$A,,MATCH(I$1,EBS!$1:$1,0)-1)))</f>
        <v>2603478</v>
      </c>
      <c r="J258" s="11">
        <f ca="1">IF(SUMIF('no audits'!$A:$A,EOMONTH($A258,0)+(OFFSET(information!$A$1,1,MATCH(J$1,'no audits'!$1:$1,0)-1)),OFFSET('no audits'!$A:$A,,MATCH(J$1,'no audits'!$1:$1,0)-1))&gt;0,SUMIF('no audits'!$A:$A,EOMONTH($A258,0)+(OFFSET(information!$A$1,1,MATCH(J$1,'no audits'!$1:$1,0)-1)),OFFSET('no audits'!$A:$A,,MATCH(J$1,'no audits'!$1:$1,0)-1)),SUMIF(EBS!$A:$A,EOMONTH($A258,0)+(OFFSET(information!$A$1,1,MATCH(J$1,'no audits'!$1:$1,0)-1)),OFFSET(EBS!$A:$A,,MATCH(J$1,EBS!$1:$1,0)-1)))</f>
        <v>216755</v>
      </c>
      <c r="K258" s="11">
        <f ca="1">IF(SUMIF('no audits'!$A:$A,EOMONTH($A258,0)+(OFFSET(information!$A$1,1,MATCH(K$1,'no audits'!$1:$1,0)-1)),OFFSET('no audits'!$A:$A,,MATCH(K$1,'no audits'!$1:$1,0)-1))&gt;0,SUMIF('no audits'!$A:$A,EOMONTH($A258,0)+(OFFSET(information!$A$1,1,MATCH(K$1,'no audits'!$1:$1,0)-1)),OFFSET('no audits'!$A:$A,,MATCH(K$1,'no audits'!$1:$1,0)-1)),SUMIF(EBS!$A:$A,EOMONTH($A258,0)+(OFFSET(information!$A$1,1,MATCH(K$1,'no audits'!$1:$1,0)-1)),OFFSET(EBS!$A:$A,,MATCH(K$1,EBS!$1:$1,0)-1)))</f>
        <v>107162.35</v>
      </c>
      <c r="L258" s="11"/>
      <c r="M258" s="11"/>
      <c r="N258" s="11">
        <f ca="1">IF(SUMIF('no audits'!$A:$A,EOMONTH($A258,0)+(OFFSET(information!$A$1,1,MATCH(N$1,'no audits'!$1:$1,0)-1)),OFFSET('no audits'!$A:$A,,MATCH(N$1,'no audits'!$1:$1,0)-1))&gt;0,SUMIF('no audits'!$A:$A,EOMONTH($A258,0)+(OFFSET(information!$A$1,1,MATCH(N$1,'no audits'!$1:$1,0)-1)),OFFSET('no audits'!$A:$A,,MATCH(N$1,'no audits'!$1:$1,0)-1)),SUMIF(EBS!$A:$A,EOMONTH($A258,0)+(OFFSET(information!$A$1,1,MATCH(N$1,'no audits'!$1:$1,0)-1)),OFFSET(EBS!$A:$A,,MATCH(N$1,EBS!$1:$1,0)-1)))</f>
        <v>2995264</v>
      </c>
      <c r="O258" s="11">
        <f ca="1">IF(SUMIF('no audits'!$A:$A,EOMONTH($A258,0)+(OFFSET(information!$A$1,1,MATCH(O$1,'no audits'!$1:$1,0)-1)),OFFSET('no audits'!$A:$A,,MATCH(O$1,'no audits'!$1:$1,0)-1))&gt;0,SUMIF('no audits'!$A:$A,EOMONTH($A258,0)+(OFFSET(information!$A$1,1,MATCH(O$1,'no audits'!$1:$1,0)-1)),OFFSET('no audits'!$A:$A,,MATCH(O$1,'no audits'!$1:$1,0)-1)),SUMIF(EBS!$A:$A,EOMONTH($A258,0)+(OFFSET(information!$A$1,1,MATCH(O$1,'no audits'!$1:$1,0)-1)),OFFSET(EBS!$A:$A,,MATCH(O$1,EBS!$1:$1,0)-1)))</f>
        <v>3199935</v>
      </c>
      <c r="P258" s="11"/>
      <c r="Q258" s="11">
        <f ca="1">IF(SUMIF('no audits'!$A:$A,$A258,OFFSET('no audits'!$A:$A,,MATCH(Q$1,'no audits'!$1:$1,0)-1))&gt;0,SUMIF('no audits'!$A:$A,$A258,OFFSET('no audits'!$A:$A,,MATCH(Q$1,'no audits'!$1:$1,0)-1)),SUMIF(EBS!$A:$A,$A258,OFFSET(EBS!$A:$A,,MATCH(Q$1,EBS!$1:$1,0)-1)))</f>
        <v>8546119</v>
      </c>
      <c r="R258" s="11"/>
      <c r="S258" s="11"/>
      <c r="T258" s="11"/>
      <c r="U258" s="11"/>
      <c r="V258" s="11"/>
      <c r="W258" s="11"/>
    </row>
    <row r="259" spans="1:23" x14ac:dyDescent="0.25">
      <c r="A259" s="17">
        <v>41030</v>
      </c>
      <c r="B259" s="11"/>
      <c r="C259" s="11"/>
      <c r="D259" s="11"/>
      <c r="E259" s="11"/>
      <c r="F259" s="11">
        <f>'existing comptroller'!F262</f>
        <v>35470794.200000003</v>
      </c>
      <c r="G259" s="11">
        <f ca="1">IF(SUMIF('no audits'!$A:$A,EOMONTH($A259,0)+(OFFSET(information!$A$1,1,MATCH(G$1,'no audits'!$1:$1,0)-1)),OFFSET('no audits'!$A:$A,,MATCH(G$1,'no audits'!$1:$1,0)-1))&gt;0,SUMIF('no audits'!$A:$A,EOMONTH($A259,0)+(OFFSET(information!$A$1,1,MATCH(G$1,'no audits'!$1:$1,0)-1)),OFFSET('no audits'!$A:$A,,MATCH(G$1,'no audits'!$1:$1,0)-1)),SUMIF(EBS!$A:$A,EOMONTH($A259,0)+(OFFSET(information!$A$1,1,MATCH(G$1,'no audits'!$1:$1,0)-1)),OFFSET(EBS!$A:$A,,MATCH(G$1,EBS!$1:$1,0)-1)))</f>
        <v>5195055</v>
      </c>
      <c r="H259" s="11">
        <f ca="1">IF(SUMIF('no audits'!$A:$A,EOMONTH($A259,0)+(OFFSET(information!$A$1,1,MATCH(H$1,'no audits'!$1:$1,0)-1)),OFFSET('no audits'!$A:$A,,MATCH(H$1,'no audits'!$1:$1,0)-1))&gt;0,SUMIF('no audits'!$A:$A,EOMONTH($A259,0)+(OFFSET(information!$A$1,1,MATCH(H$1,'no audits'!$1:$1,0)-1)),OFFSET('no audits'!$A:$A,,MATCH(H$1,'no audits'!$1:$1,0)-1)),SUMIF(EBS!$A:$A,EOMONTH($A259,0)+(OFFSET(information!$A$1,1,MATCH(H$1,'no audits'!$1:$1,0)-1)),OFFSET(EBS!$A:$A,,MATCH(H$1,EBS!$1:$1,0)-1)))</f>
        <v>7513811</v>
      </c>
      <c r="I259" s="11">
        <f ca="1">IF(SUMIF('no audits'!$A:$A,EOMONTH($A259,0)+(OFFSET(information!$A$1,1,MATCH(I$1,'no audits'!$1:$1,0)-1)),OFFSET('no audits'!$A:$A,,MATCH(I$1,'no audits'!$1:$1,0)-1))&gt;0,SUMIF('no audits'!$A:$A,EOMONTH($A259,0)+(OFFSET(information!$A$1,1,MATCH(I$1,'no audits'!$1:$1,0)-1)),OFFSET('no audits'!$A:$A,,MATCH(I$1,'no audits'!$1:$1,0)-1)),SUMIF(EBS!$A:$A,EOMONTH($A259,0)+(OFFSET(information!$A$1,1,MATCH(I$1,'no audits'!$1:$1,0)-1)),OFFSET(EBS!$A:$A,,MATCH(I$1,EBS!$1:$1,0)-1)))</f>
        <v>3280565</v>
      </c>
      <c r="J259" s="11">
        <f ca="1">IF(SUMIF('no audits'!$A:$A,EOMONTH($A259,0)+(OFFSET(information!$A$1,1,MATCH(J$1,'no audits'!$1:$1,0)-1)),OFFSET('no audits'!$A:$A,,MATCH(J$1,'no audits'!$1:$1,0)-1))&gt;0,SUMIF('no audits'!$A:$A,EOMONTH($A259,0)+(OFFSET(information!$A$1,1,MATCH(J$1,'no audits'!$1:$1,0)-1)),OFFSET('no audits'!$A:$A,,MATCH(J$1,'no audits'!$1:$1,0)-1)),SUMIF(EBS!$A:$A,EOMONTH($A259,0)+(OFFSET(information!$A$1,1,MATCH(J$1,'no audits'!$1:$1,0)-1)),OFFSET(EBS!$A:$A,,MATCH(J$1,EBS!$1:$1,0)-1)))</f>
        <v>250472</v>
      </c>
      <c r="K259" s="11">
        <f ca="1">IF(SUMIF('no audits'!$A:$A,EOMONTH($A259,0)+(OFFSET(information!$A$1,1,MATCH(K$1,'no audits'!$1:$1,0)-1)),OFFSET('no audits'!$A:$A,,MATCH(K$1,'no audits'!$1:$1,0)-1))&gt;0,SUMIF('no audits'!$A:$A,EOMONTH($A259,0)+(OFFSET(information!$A$1,1,MATCH(K$1,'no audits'!$1:$1,0)-1)),OFFSET('no audits'!$A:$A,,MATCH(K$1,'no audits'!$1:$1,0)-1)),SUMIF(EBS!$A:$A,EOMONTH($A259,0)+(OFFSET(information!$A$1,1,MATCH(K$1,'no audits'!$1:$1,0)-1)),OFFSET(EBS!$A:$A,,MATCH(K$1,EBS!$1:$1,0)-1)))</f>
        <v>1540854.5</v>
      </c>
      <c r="L259" s="11"/>
      <c r="M259" s="11"/>
      <c r="N259" s="11">
        <f ca="1">IF(SUMIF('no audits'!$A:$A,EOMONTH($A259,0)+(OFFSET(information!$A$1,1,MATCH(N$1,'no audits'!$1:$1,0)-1)),OFFSET('no audits'!$A:$A,,MATCH(N$1,'no audits'!$1:$1,0)-1))&gt;0,SUMIF('no audits'!$A:$A,EOMONTH($A259,0)+(OFFSET(information!$A$1,1,MATCH(N$1,'no audits'!$1:$1,0)-1)),OFFSET('no audits'!$A:$A,,MATCH(N$1,'no audits'!$1:$1,0)-1)),SUMIF(EBS!$A:$A,EOMONTH($A259,0)+(OFFSET(information!$A$1,1,MATCH(N$1,'no audits'!$1:$1,0)-1)),OFFSET(EBS!$A:$A,,MATCH(N$1,EBS!$1:$1,0)-1)))</f>
        <v>1601940</v>
      </c>
      <c r="O259" s="11">
        <f ca="1">IF(SUMIF('no audits'!$A:$A,EOMONTH($A259,0)+(OFFSET(information!$A$1,1,MATCH(O$1,'no audits'!$1:$1,0)-1)),OFFSET('no audits'!$A:$A,,MATCH(O$1,'no audits'!$1:$1,0)-1))&gt;0,SUMIF('no audits'!$A:$A,EOMONTH($A259,0)+(OFFSET(information!$A$1,1,MATCH(O$1,'no audits'!$1:$1,0)-1)),OFFSET('no audits'!$A:$A,,MATCH(O$1,'no audits'!$1:$1,0)-1)),SUMIF(EBS!$A:$A,EOMONTH($A259,0)+(OFFSET(information!$A$1,1,MATCH(O$1,'no audits'!$1:$1,0)-1)),OFFSET(EBS!$A:$A,,MATCH(O$1,EBS!$1:$1,0)-1)))</f>
        <v>3151901</v>
      </c>
      <c r="P259" s="11"/>
      <c r="Q259" s="11">
        <f ca="1">IF(SUMIF('no audits'!$A:$A,$A259,OFFSET('no audits'!$A:$A,,MATCH(Q$1,'no audits'!$1:$1,0)-1))&gt;0,SUMIF('no audits'!$A:$A,$A259,OFFSET('no audits'!$A:$A,,MATCH(Q$1,'no audits'!$1:$1,0)-1)),SUMIF(EBS!$A:$A,$A259,OFFSET(EBS!$A:$A,,MATCH(Q$1,EBS!$1:$1,0)-1)))</f>
        <v>13474642</v>
      </c>
      <c r="R259" s="11"/>
      <c r="S259" s="11"/>
      <c r="T259" s="11"/>
      <c r="U259" s="11"/>
      <c r="V259" s="11"/>
      <c r="W259" s="11"/>
    </row>
    <row r="260" spans="1:23" x14ac:dyDescent="0.25">
      <c r="A260" s="17">
        <v>41061</v>
      </c>
      <c r="B260" s="11"/>
      <c r="C260" s="11"/>
      <c r="D260" s="11"/>
      <c r="E260" s="11"/>
      <c r="F260" s="11">
        <f>'existing comptroller'!F263</f>
        <v>37603423.909999996</v>
      </c>
      <c r="G260" s="11">
        <f ca="1">IF(SUMIF('no audits'!$A:$A,EOMONTH($A260,0)+(OFFSET(information!$A$1,1,MATCH(G$1,'no audits'!$1:$1,0)-1)),OFFSET('no audits'!$A:$A,,MATCH(G$1,'no audits'!$1:$1,0)-1))&gt;0,SUMIF('no audits'!$A:$A,EOMONTH($A260,0)+(OFFSET(information!$A$1,1,MATCH(G$1,'no audits'!$1:$1,0)-1)),OFFSET('no audits'!$A:$A,,MATCH(G$1,'no audits'!$1:$1,0)-1)),SUMIF(EBS!$A:$A,EOMONTH($A260,0)+(OFFSET(information!$A$1,1,MATCH(G$1,'no audits'!$1:$1,0)-1)),OFFSET(EBS!$A:$A,,MATCH(G$1,EBS!$1:$1,0)-1)))</f>
        <v>5337419</v>
      </c>
      <c r="H260" s="11">
        <f ca="1">IF(SUMIF('no audits'!$A:$A,EOMONTH($A260,0)+(OFFSET(information!$A$1,1,MATCH(H$1,'no audits'!$1:$1,0)-1)),OFFSET('no audits'!$A:$A,,MATCH(H$1,'no audits'!$1:$1,0)-1))&gt;0,SUMIF('no audits'!$A:$A,EOMONTH($A260,0)+(OFFSET(information!$A$1,1,MATCH(H$1,'no audits'!$1:$1,0)-1)),OFFSET('no audits'!$A:$A,,MATCH(H$1,'no audits'!$1:$1,0)-1)),SUMIF(EBS!$A:$A,EOMONTH($A260,0)+(OFFSET(information!$A$1,1,MATCH(H$1,'no audits'!$1:$1,0)-1)),OFFSET(EBS!$A:$A,,MATCH(H$1,EBS!$1:$1,0)-1)))</f>
        <v>7375851</v>
      </c>
      <c r="I260" s="11">
        <f ca="1">IF(SUMIF('no audits'!$A:$A,EOMONTH($A260,0)+(OFFSET(information!$A$1,1,MATCH(I$1,'no audits'!$1:$1,0)-1)),OFFSET('no audits'!$A:$A,,MATCH(I$1,'no audits'!$1:$1,0)-1))&gt;0,SUMIF('no audits'!$A:$A,EOMONTH($A260,0)+(OFFSET(information!$A$1,1,MATCH(I$1,'no audits'!$1:$1,0)-1)),OFFSET('no audits'!$A:$A,,MATCH(I$1,'no audits'!$1:$1,0)-1)),SUMIF(EBS!$A:$A,EOMONTH($A260,0)+(OFFSET(information!$A$1,1,MATCH(I$1,'no audits'!$1:$1,0)-1)),OFFSET(EBS!$A:$A,,MATCH(I$1,EBS!$1:$1,0)-1)))</f>
        <v>3926549</v>
      </c>
      <c r="J260" s="11">
        <f ca="1">IF(SUMIF('no audits'!$A:$A,EOMONTH($A260,0)+(OFFSET(information!$A$1,1,MATCH(J$1,'no audits'!$1:$1,0)-1)),OFFSET('no audits'!$A:$A,,MATCH(J$1,'no audits'!$1:$1,0)-1))&gt;0,SUMIF('no audits'!$A:$A,EOMONTH($A260,0)+(OFFSET(information!$A$1,1,MATCH(J$1,'no audits'!$1:$1,0)-1)),OFFSET('no audits'!$A:$A,,MATCH(J$1,'no audits'!$1:$1,0)-1)),SUMIF(EBS!$A:$A,EOMONTH($A260,0)+(OFFSET(information!$A$1,1,MATCH(J$1,'no audits'!$1:$1,0)-1)),OFFSET(EBS!$A:$A,,MATCH(J$1,EBS!$1:$1,0)-1)))</f>
        <v>241049</v>
      </c>
      <c r="K260" s="11">
        <f ca="1">IF(SUMIF('no audits'!$A:$A,EOMONTH($A260,0)+(OFFSET(information!$A$1,1,MATCH(K$1,'no audits'!$1:$1,0)-1)),OFFSET('no audits'!$A:$A,,MATCH(K$1,'no audits'!$1:$1,0)-1))&gt;0,SUMIF('no audits'!$A:$A,EOMONTH($A260,0)+(OFFSET(information!$A$1,1,MATCH(K$1,'no audits'!$1:$1,0)-1)),OFFSET('no audits'!$A:$A,,MATCH(K$1,'no audits'!$1:$1,0)-1)),SUMIF(EBS!$A:$A,EOMONTH($A260,0)+(OFFSET(information!$A$1,1,MATCH(K$1,'no audits'!$1:$1,0)-1)),OFFSET(EBS!$A:$A,,MATCH(K$1,EBS!$1:$1,0)-1)))</f>
        <v>1680549</v>
      </c>
      <c r="L260" s="11"/>
      <c r="M260" s="11"/>
      <c r="N260" s="11">
        <f ca="1">IF(SUMIF('no audits'!$A:$A,EOMONTH($A260,0)+(OFFSET(information!$A$1,1,MATCH(N$1,'no audits'!$1:$1,0)-1)),OFFSET('no audits'!$A:$A,,MATCH(N$1,'no audits'!$1:$1,0)-1))&gt;0,SUMIF('no audits'!$A:$A,EOMONTH($A260,0)+(OFFSET(information!$A$1,1,MATCH(N$1,'no audits'!$1:$1,0)-1)),OFFSET('no audits'!$A:$A,,MATCH(N$1,'no audits'!$1:$1,0)-1)),SUMIF(EBS!$A:$A,EOMONTH($A260,0)+(OFFSET(information!$A$1,1,MATCH(N$1,'no audits'!$1:$1,0)-1)),OFFSET(EBS!$A:$A,,MATCH(N$1,EBS!$1:$1,0)-1)))</f>
        <v>1407107</v>
      </c>
      <c r="O260" s="11">
        <f ca="1">IF(SUMIF('no audits'!$A:$A,EOMONTH($A260,0)+(OFFSET(information!$A$1,1,MATCH(O$1,'no audits'!$1:$1,0)-1)),OFFSET('no audits'!$A:$A,,MATCH(O$1,'no audits'!$1:$1,0)-1))&gt;0,SUMIF('no audits'!$A:$A,EOMONTH($A260,0)+(OFFSET(information!$A$1,1,MATCH(O$1,'no audits'!$1:$1,0)-1)),OFFSET('no audits'!$A:$A,,MATCH(O$1,'no audits'!$1:$1,0)-1)),SUMIF(EBS!$A:$A,EOMONTH($A260,0)+(OFFSET(information!$A$1,1,MATCH(O$1,'no audits'!$1:$1,0)-1)),OFFSET(EBS!$A:$A,,MATCH(O$1,EBS!$1:$1,0)-1)))</f>
        <v>3424466</v>
      </c>
      <c r="P260" s="11"/>
      <c r="Q260" s="11">
        <f ca="1">IF(SUMIF('no audits'!$A:$A,$A260,OFFSET('no audits'!$A:$A,,MATCH(Q$1,'no audits'!$1:$1,0)-1))&gt;0,SUMIF('no audits'!$A:$A,$A260,OFFSET('no audits'!$A:$A,,MATCH(Q$1,'no audits'!$1:$1,0)-1)),SUMIF(EBS!$A:$A,$A260,OFFSET(EBS!$A:$A,,MATCH(Q$1,EBS!$1:$1,0)-1)))</f>
        <v>12858367</v>
      </c>
      <c r="R260" s="11"/>
      <c r="S260" s="11"/>
      <c r="T260" s="11"/>
      <c r="U260" s="11"/>
      <c r="V260" s="11"/>
      <c r="W260" s="11"/>
    </row>
    <row r="261" spans="1:23" x14ac:dyDescent="0.25">
      <c r="A261" s="17">
        <v>41091</v>
      </c>
      <c r="B261" s="11"/>
      <c r="C261" s="11"/>
      <c r="D261" s="11"/>
      <c r="E261" s="11"/>
      <c r="F261" s="11">
        <f>'existing comptroller'!F264</f>
        <v>34628000</v>
      </c>
      <c r="G261" s="11">
        <f ca="1">IF(SUMIF('no audits'!$A:$A,EOMONTH($A261,0)+(OFFSET(information!$A$1,1,MATCH(G$1,'no audits'!$1:$1,0)-1)),OFFSET('no audits'!$A:$A,,MATCH(G$1,'no audits'!$1:$1,0)-1))&gt;0,SUMIF('no audits'!$A:$A,EOMONTH($A261,0)+(OFFSET(information!$A$1,1,MATCH(G$1,'no audits'!$1:$1,0)-1)),OFFSET('no audits'!$A:$A,,MATCH(G$1,'no audits'!$1:$1,0)-1)),SUMIF(EBS!$A:$A,EOMONTH($A261,0)+(OFFSET(information!$A$1,1,MATCH(G$1,'no audits'!$1:$1,0)-1)),OFFSET(EBS!$A:$A,,MATCH(G$1,EBS!$1:$1,0)-1)))</f>
        <v>5032513</v>
      </c>
      <c r="H261" s="11">
        <f ca="1">IF(SUMIF('no audits'!$A:$A,EOMONTH($A261,0)+(OFFSET(information!$A$1,1,MATCH(H$1,'no audits'!$1:$1,0)-1)),OFFSET('no audits'!$A:$A,,MATCH(H$1,'no audits'!$1:$1,0)-1))&gt;0,SUMIF('no audits'!$A:$A,EOMONTH($A261,0)+(OFFSET(information!$A$1,1,MATCH(H$1,'no audits'!$1:$1,0)-1)),OFFSET('no audits'!$A:$A,,MATCH(H$1,'no audits'!$1:$1,0)-1)),SUMIF(EBS!$A:$A,EOMONTH($A261,0)+(OFFSET(information!$A$1,1,MATCH(H$1,'no audits'!$1:$1,0)-1)),OFFSET(EBS!$A:$A,,MATCH(H$1,EBS!$1:$1,0)-1)))</f>
        <v>7483492</v>
      </c>
      <c r="I261" s="11">
        <f ca="1">IF(SUMIF('no audits'!$A:$A,EOMONTH($A261,0)+(OFFSET(information!$A$1,1,MATCH(I$1,'no audits'!$1:$1,0)-1)),OFFSET('no audits'!$A:$A,,MATCH(I$1,'no audits'!$1:$1,0)-1))&gt;0,SUMIF('no audits'!$A:$A,EOMONTH($A261,0)+(OFFSET(information!$A$1,1,MATCH(I$1,'no audits'!$1:$1,0)-1)),OFFSET('no audits'!$A:$A,,MATCH(I$1,'no audits'!$1:$1,0)-1)),SUMIF(EBS!$A:$A,EOMONTH($A261,0)+(OFFSET(information!$A$1,1,MATCH(I$1,'no audits'!$1:$1,0)-1)),OFFSET(EBS!$A:$A,,MATCH(I$1,EBS!$1:$1,0)-1)))</f>
        <v>2490748</v>
      </c>
      <c r="J261" s="11">
        <f ca="1">IF(SUMIF('no audits'!$A:$A,EOMONTH($A261,0)+(OFFSET(information!$A$1,1,MATCH(J$1,'no audits'!$1:$1,0)-1)),OFFSET('no audits'!$A:$A,,MATCH(J$1,'no audits'!$1:$1,0)-1))&gt;0,SUMIF('no audits'!$A:$A,EOMONTH($A261,0)+(OFFSET(information!$A$1,1,MATCH(J$1,'no audits'!$1:$1,0)-1)),OFFSET('no audits'!$A:$A,,MATCH(J$1,'no audits'!$1:$1,0)-1)),SUMIF(EBS!$A:$A,EOMONTH($A261,0)+(OFFSET(information!$A$1,1,MATCH(J$1,'no audits'!$1:$1,0)-1)),OFFSET(EBS!$A:$A,,MATCH(J$1,EBS!$1:$1,0)-1)))</f>
        <v>257538</v>
      </c>
      <c r="K261" s="11">
        <f ca="1">IF(SUMIF('no audits'!$A:$A,EOMONTH($A261,0)+(OFFSET(information!$A$1,1,MATCH(K$1,'no audits'!$1:$1,0)-1)),OFFSET('no audits'!$A:$A,,MATCH(K$1,'no audits'!$1:$1,0)-1))&gt;0,SUMIF('no audits'!$A:$A,EOMONTH($A261,0)+(OFFSET(information!$A$1,1,MATCH(K$1,'no audits'!$1:$1,0)-1)),OFFSET('no audits'!$A:$A,,MATCH(K$1,'no audits'!$1:$1,0)-1)),SUMIF(EBS!$A:$A,EOMONTH($A261,0)+(OFFSET(information!$A$1,1,MATCH(K$1,'no audits'!$1:$1,0)-1)),OFFSET(EBS!$A:$A,,MATCH(K$1,EBS!$1:$1,0)-1)))</f>
        <v>153262</v>
      </c>
      <c r="L261" s="11"/>
      <c r="M261" s="11"/>
      <c r="N261" s="11">
        <f ca="1">IF(SUMIF('no audits'!$A:$A,EOMONTH($A261,0)+(OFFSET(information!$A$1,1,MATCH(N$1,'no audits'!$1:$1,0)-1)),OFFSET('no audits'!$A:$A,,MATCH(N$1,'no audits'!$1:$1,0)-1))&gt;0,SUMIF('no audits'!$A:$A,EOMONTH($A261,0)+(OFFSET(information!$A$1,1,MATCH(N$1,'no audits'!$1:$1,0)-1)),OFFSET('no audits'!$A:$A,,MATCH(N$1,'no audits'!$1:$1,0)-1)),SUMIF(EBS!$A:$A,EOMONTH($A261,0)+(OFFSET(information!$A$1,1,MATCH(N$1,'no audits'!$1:$1,0)-1)),OFFSET(EBS!$A:$A,,MATCH(N$1,EBS!$1:$1,0)-1)))</f>
        <v>2082789</v>
      </c>
      <c r="O261" s="11">
        <f ca="1">IF(SUMIF('no audits'!$A:$A,EOMONTH($A261,0)+(OFFSET(information!$A$1,1,MATCH(O$1,'no audits'!$1:$1,0)-1)),OFFSET('no audits'!$A:$A,,MATCH(O$1,'no audits'!$1:$1,0)-1))&gt;0,SUMIF('no audits'!$A:$A,EOMONTH($A261,0)+(OFFSET(information!$A$1,1,MATCH(O$1,'no audits'!$1:$1,0)-1)),OFFSET('no audits'!$A:$A,,MATCH(O$1,'no audits'!$1:$1,0)-1)),SUMIF(EBS!$A:$A,EOMONTH($A261,0)+(OFFSET(information!$A$1,1,MATCH(O$1,'no audits'!$1:$1,0)-1)),OFFSET(EBS!$A:$A,,MATCH(O$1,EBS!$1:$1,0)-1)))</f>
        <v>3391822</v>
      </c>
      <c r="P261" s="11"/>
      <c r="Q261" s="11">
        <f ca="1">IF(SUMIF('no audits'!$A:$A,$A261,OFFSET('no audits'!$A:$A,,MATCH(Q$1,'no audits'!$1:$1,0)-1))&gt;0,SUMIF('no audits'!$A:$A,$A261,OFFSET('no audits'!$A:$A,,MATCH(Q$1,'no audits'!$1:$1,0)-1)),SUMIF(EBS!$A:$A,$A261,OFFSET(EBS!$A:$A,,MATCH(Q$1,EBS!$1:$1,0)-1)))</f>
        <v>8199371</v>
      </c>
      <c r="R261" s="11">
        <f ca="1">IF(SUMIF('no audits'!$A:$A,EOMONTH($A261,0)+(OFFSET(information!$A$1,1,MATCH(R$1,'no audits'!$1:$1,0)-1)),OFFSET('no audits'!$A:$A,,MATCH(R$1,'no audits'!$1:$1,0)-1))&gt;0,SUMIF('no audits'!$A:$A,EOMONTH($A261,0)+(OFFSET(information!$A$1,1,MATCH(R$1,'no audits'!$1:$1,0)-1)),OFFSET('no audits'!$A:$A,,MATCH(R$1,'no audits'!$1:$1,0)-1)),SUMIF(EBS!$A:$A,EOMONTH($A261,0)+(OFFSET(information!$A$1,1,MATCH(R$1,'no audits'!$1:$1,0)-1)),OFFSET(EBS!$A:$A,,MATCH(R$1,EBS!$1:$1,0)-1)))</f>
        <v>607804</v>
      </c>
      <c r="S261" s="11"/>
      <c r="T261" s="11"/>
      <c r="U261" s="11"/>
      <c r="V261" s="11"/>
      <c r="W261" s="11"/>
    </row>
    <row r="262" spans="1:23" x14ac:dyDescent="0.25">
      <c r="A262" s="17">
        <v>41122</v>
      </c>
      <c r="B262" s="11"/>
      <c r="C262" s="11"/>
      <c r="D262" s="11"/>
      <c r="E262" s="11"/>
      <c r="F262" s="11">
        <f>'existing comptroller'!F265</f>
        <v>36266248.580000006</v>
      </c>
      <c r="G262" s="11">
        <f ca="1">IF(SUMIF('no audits'!$A:$A,EOMONTH($A262,0)+(OFFSET(information!$A$1,1,MATCH(G$1,'no audits'!$1:$1,0)-1)),OFFSET('no audits'!$A:$A,,MATCH(G$1,'no audits'!$1:$1,0)-1))&gt;0,SUMIF('no audits'!$A:$A,EOMONTH($A262,0)+(OFFSET(information!$A$1,1,MATCH(G$1,'no audits'!$1:$1,0)-1)),OFFSET('no audits'!$A:$A,,MATCH(G$1,'no audits'!$1:$1,0)-1)),SUMIF(EBS!$A:$A,EOMONTH($A262,0)+(OFFSET(information!$A$1,1,MATCH(G$1,'no audits'!$1:$1,0)-1)),OFFSET(EBS!$A:$A,,MATCH(G$1,EBS!$1:$1,0)-1)))</f>
        <v>5056183</v>
      </c>
      <c r="H262" s="11">
        <f ca="1">IF(SUMIF('no audits'!$A:$A,EOMONTH($A262,0)+(OFFSET(information!$A$1,1,MATCH(H$1,'no audits'!$1:$1,0)-1)),OFFSET('no audits'!$A:$A,,MATCH(H$1,'no audits'!$1:$1,0)-1))&gt;0,SUMIF('no audits'!$A:$A,EOMONTH($A262,0)+(OFFSET(information!$A$1,1,MATCH(H$1,'no audits'!$1:$1,0)-1)),OFFSET('no audits'!$A:$A,,MATCH(H$1,'no audits'!$1:$1,0)-1)),SUMIF(EBS!$A:$A,EOMONTH($A262,0)+(OFFSET(information!$A$1,1,MATCH(H$1,'no audits'!$1:$1,0)-1)),OFFSET(EBS!$A:$A,,MATCH(H$1,EBS!$1:$1,0)-1)))</f>
        <v>7374615</v>
      </c>
      <c r="I262" s="11">
        <f ca="1">IF(SUMIF('no audits'!$A:$A,EOMONTH($A262,0)+(OFFSET(information!$A$1,1,MATCH(I$1,'no audits'!$1:$1,0)-1)),OFFSET('no audits'!$A:$A,,MATCH(I$1,'no audits'!$1:$1,0)-1))&gt;0,SUMIF('no audits'!$A:$A,EOMONTH($A262,0)+(OFFSET(information!$A$1,1,MATCH(I$1,'no audits'!$1:$1,0)-1)),OFFSET('no audits'!$A:$A,,MATCH(I$1,'no audits'!$1:$1,0)-1)),SUMIF(EBS!$A:$A,EOMONTH($A262,0)+(OFFSET(information!$A$1,1,MATCH(I$1,'no audits'!$1:$1,0)-1)),OFFSET(EBS!$A:$A,,MATCH(I$1,EBS!$1:$1,0)-1)))</f>
        <v>3238115</v>
      </c>
      <c r="J262" s="11">
        <f ca="1">IF(SUMIF('no audits'!$A:$A,EOMONTH($A262,0)+(OFFSET(information!$A$1,1,MATCH(J$1,'no audits'!$1:$1,0)-1)),OFFSET('no audits'!$A:$A,,MATCH(J$1,'no audits'!$1:$1,0)-1))&gt;0,SUMIF('no audits'!$A:$A,EOMONTH($A262,0)+(OFFSET(information!$A$1,1,MATCH(J$1,'no audits'!$1:$1,0)-1)),OFFSET('no audits'!$A:$A,,MATCH(J$1,'no audits'!$1:$1,0)-1)),SUMIF(EBS!$A:$A,EOMONTH($A262,0)+(OFFSET(information!$A$1,1,MATCH(J$1,'no audits'!$1:$1,0)-1)),OFFSET(EBS!$A:$A,,MATCH(J$1,EBS!$1:$1,0)-1)))</f>
        <v>245438</v>
      </c>
      <c r="K262" s="11">
        <f ca="1">IF(SUMIF('no audits'!$A:$A,EOMONTH($A262,0)+(OFFSET(information!$A$1,1,MATCH(K$1,'no audits'!$1:$1,0)-1)),OFFSET('no audits'!$A:$A,,MATCH(K$1,'no audits'!$1:$1,0)-1))&gt;0,SUMIF('no audits'!$A:$A,EOMONTH($A262,0)+(OFFSET(information!$A$1,1,MATCH(K$1,'no audits'!$1:$1,0)-1)),OFFSET('no audits'!$A:$A,,MATCH(K$1,'no audits'!$1:$1,0)-1)),SUMIF(EBS!$A:$A,EOMONTH($A262,0)+(OFFSET(information!$A$1,1,MATCH(K$1,'no audits'!$1:$1,0)-1)),OFFSET(EBS!$A:$A,,MATCH(K$1,EBS!$1:$1,0)-1)))</f>
        <v>121535</v>
      </c>
      <c r="L262" s="11"/>
      <c r="M262" s="11"/>
      <c r="N262" s="11">
        <f ca="1">IF(SUMIF('no audits'!$A:$A,EOMONTH($A262,0)+(OFFSET(information!$A$1,1,MATCH(N$1,'no audits'!$1:$1,0)-1)),OFFSET('no audits'!$A:$A,,MATCH(N$1,'no audits'!$1:$1,0)-1))&gt;0,SUMIF('no audits'!$A:$A,EOMONTH($A262,0)+(OFFSET(information!$A$1,1,MATCH(N$1,'no audits'!$1:$1,0)-1)),OFFSET('no audits'!$A:$A,,MATCH(N$1,'no audits'!$1:$1,0)-1)),SUMIF(EBS!$A:$A,EOMONTH($A262,0)+(OFFSET(information!$A$1,1,MATCH(N$1,'no audits'!$1:$1,0)-1)),OFFSET(EBS!$A:$A,,MATCH(N$1,EBS!$1:$1,0)-1)))</f>
        <v>2021778</v>
      </c>
      <c r="O262" s="11">
        <f ca="1">IF(SUMIF('no audits'!$A:$A,EOMONTH($A262,0)+(OFFSET(information!$A$1,1,MATCH(O$1,'no audits'!$1:$1,0)-1)),OFFSET('no audits'!$A:$A,,MATCH(O$1,'no audits'!$1:$1,0)-1))&gt;0,SUMIF('no audits'!$A:$A,EOMONTH($A262,0)+(OFFSET(information!$A$1,1,MATCH(O$1,'no audits'!$1:$1,0)-1)),OFFSET('no audits'!$A:$A,,MATCH(O$1,'no audits'!$1:$1,0)-1)),SUMIF(EBS!$A:$A,EOMONTH($A262,0)+(OFFSET(information!$A$1,1,MATCH(O$1,'no audits'!$1:$1,0)-1)),OFFSET(EBS!$A:$A,,MATCH(O$1,EBS!$1:$1,0)-1)))</f>
        <v>3425601</v>
      </c>
      <c r="P262" s="11"/>
      <c r="Q262" s="11">
        <f ca="1">IF(SUMIF('no audits'!$A:$A,$A262,OFFSET('no audits'!$A:$A,,MATCH(Q$1,'no audits'!$1:$1,0)-1))&gt;0,SUMIF('no audits'!$A:$A,$A262,OFFSET('no audits'!$A:$A,,MATCH(Q$1,'no audits'!$1:$1,0)-1)),SUMIF(EBS!$A:$A,$A262,OFFSET(EBS!$A:$A,,MATCH(Q$1,EBS!$1:$1,0)-1)))</f>
        <v>11933068</v>
      </c>
      <c r="R262" s="11">
        <f ca="1">IF(SUMIF('no audits'!$A:$A,EOMONTH($A262,0)+(OFFSET(information!$A$1,1,MATCH(R$1,'no audits'!$1:$1,0)-1)),OFFSET('no audits'!$A:$A,,MATCH(R$1,'no audits'!$1:$1,0)-1))&gt;0,SUMIF('no audits'!$A:$A,EOMONTH($A262,0)+(OFFSET(information!$A$1,1,MATCH(R$1,'no audits'!$1:$1,0)-1)),OFFSET('no audits'!$A:$A,,MATCH(R$1,'no audits'!$1:$1,0)-1)),SUMIF(EBS!$A:$A,EOMONTH($A262,0)+(OFFSET(information!$A$1,1,MATCH(R$1,'no audits'!$1:$1,0)-1)),OFFSET(EBS!$A:$A,,MATCH(R$1,EBS!$1:$1,0)-1)))</f>
        <v>518252</v>
      </c>
      <c r="S262" s="11"/>
      <c r="T262" s="11"/>
      <c r="U262" s="11"/>
      <c r="V262" s="11"/>
      <c r="W262" s="11"/>
    </row>
    <row r="263" spans="1:23" x14ac:dyDescent="0.25">
      <c r="A263" s="17">
        <v>41153</v>
      </c>
      <c r="B263" s="11"/>
      <c r="C263" s="11"/>
      <c r="D263" s="11"/>
      <c r="E263" s="11"/>
      <c r="F263" s="11">
        <f>'existing comptroller'!F266</f>
        <v>36355579.740000002</v>
      </c>
      <c r="G263" s="11">
        <f ca="1">IF(SUMIF('no audits'!$A:$A,EOMONTH($A263,0)+(OFFSET(information!$A$1,1,MATCH(G$1,'no audits'!$1:$1,0)-1)),OFFSET('no audits'!$A:$A,,MATCH(G$1,'no audits'!$1:$1,0)-1))&gt;0,SUMIF('no audits'!$A:$A,EOMONTH($A263,0)+(OFFSET(information!$A$1,1,MATCH(G$1,'no audits'!$1:$1,0)-1)),OFFSET('no audits'!$A:$A,,MATCH(G$1,'no audits'!$1:$1,0)-1)),SUMIF(EBS!$A:$A,EOMONTH($A263,0)+(OFFSET(information!$A$1,1,MATCH(G$1,'no audits'!$1:$1,0)-1)),OFFSET(EBS!$A:$A,,MATCH(G$1,EBS!$1:$1,0)-1)))</f>
        <v>5608575</v>
      </c>
      <c r="H263" s="11">
        <f ca="1">IF(SUMIF('no audits'!$A:$A,EOMONTH($A263,0)+(OFFSET(information!$A$1,1,MATCH(H$1,'no audits'!$1:$1,0)-1)),OFFSET('no audits'!$A:$A,,MATCH(H$1,'no audits'!$1:$1,0)-1))&gt;0,SUMIF('no audits'!$A:$A,EOMONTH($A263,0)+(OFFSET(information!$A$1,1,MATCH(H$1,'no audits'!$1:$1,0)-1)),OFFSET('no audits'!$A:$A,,MATCH(H$1,'no audits'!$1:$1,0)-1)),SUMIF(EBS!$A:$A,EOMONTH($A263,0)+(OFFSET(information!$A$1,1,MATCH(H$1,'no audits'!$1:$1,0)-1)),OFFSET(EBS!$A:$A,,MATCH(H$1,EBS!$1:$1,0)-1)))</f>
        <v>6944532</v>
      </c>
      <c r="I263" s="11">
        <f ca="1">IF(SUMIF('no audits'!$A:$A,EOMONTH($A263,0)+(OFFSET(information!$A$1,1,MATCH(I$1,'no audits'!$1:$1,0)-1)),OFFSET('no audits'!$A:$A,,MATCH(I$1,'no audits'!$1:$1,0)-1))&gt;0,SUMIF('no audits'!$A:$A,EOMONTH($A263,0)+(OFFSET(information!$A$1,1,MATCH(I$1,'no audits'!$1:$1,0)-1)),OFFSET('no audits'!$A:$A,,MATCH(I$1,'no audits'!$1:$1,0)-1)),SUMIF(EBS!$A:$A,EOMONTH($A263,0)+(OFFSET(information!$A$1,1,MATCH(I$1,'no audits'!$1:$1,0)-1)),OFFSET(EBS!$A:$A,,MATCH(I$1,EBS!$1:$1,0)-1)))</f>
        <v>2735359</v>
      </c>
      <c r="J263" s="11">
        <f ca="1">IF(SUMIF('no audits'!$A:$A,EOMONTH($A263,0)+(OFFSET(information!$A$1,1,MATCH(J$1,'no audits'!$1:$1,0)-1)),OFFSET('no audits'!$A:$A,,MATCH(J$1,'no audits'!$1:$1,0)-1))&gt;0,SUMIF('no audits'!$A:$A,EOMONTH($A263,0)+(OFFSET(information!$A$1,1,MATCH(J$1,'no audits'!$1:$1,0)-1)),OFFSET('no audits'!$A:$A,,MATCH(J$1,'no audits'!$1:$1,0)-1)),SUMIF(EBS!$A:$A,EOMONTH($A263,0)+(OFFSET(information!$A$1,1,MATCH(J$1,'no audits'!$1:$1,0)-1)),OFFSET(EBS!$A:$A,,MATCH(J$1,EBS!$1:$1,0)-1)))</f>
        <v>220534</v>
      </c>
      <c r="K263" s="11">
        <f ca="1">IF(SUMIF('no audits'!$A:$A,EOMONTH($A263,0)+(OFFSET(information!$A$1,1,MATCH(K$1,'no audits'!$1:$1,0)-1)),OFFSET('no audits'!$A:$A,,MATCH(K$1,'no audits'!$1:$1,0)-1))&gt;0,SUMIF('no audits'!$A:$A,EOMONTH($A263,0)+(OFFSET(information!$A$1,1,MATCH(K$1,'no audits'!$1:$1,0)-1)),OFFSET('no audits'!$A:$A,,MATCH(K$1,'no audits'!$1:$1,0)-1)),SUMIF(EBS!$A:$A,EOMONTH($A263,0)+(OFFSET(information!$A$1,1,MATCH(K$1,'no audits'!$1:$1,0)-1)),OFFSET(EBS!$A:$A,,MATCH(K$1,EBS!$1:$1,0)-1)))</f>
        <v>80825</v>
      </c>
      <c r="L263" s="11"/>
      <c r="M263" s="11"/>
      <c r="N263" s="11">
        <f ca="1">IF(SUMIF('no audits'!$A:$A,EOMONTH($A263,0)+(OFFSET(information!$A$1,1,MATCH(N$1,'no audits'!$1:$1,0)-1)),OFFSET('no audits'!$A:$A,,MATCH(N$1,'no audits'!$1:$1,0)-1))&gt;0,SUMIF('no audits'!$A:$A,EOMONTH($A263,0)+(OFFSET(information!$A$1,1,MATCH(N$1,'no audits'!$1:$1,0)-1)),OFFSET('no audits'!$A:$A,,MATCH(N$1,'no audits'!$1:$1,0)-1)),SUMIF(EBS!$A:$A,EOMONTH($A263,0)+(OFFSET(information!$A$1,1,MATCH(N$1,'no audits'!$1:$1,0)-1)),OFFSET(EBS!$A:$A,,MATCH(N$1,EBS!$1:$1,0)-1)))</f>
        <v>1119479</v>
      </c>
      <c r="O263" s="11">
        <f ca="1">IF(SUMIF('no audits'!$A:$A,EOMONTH($A263,0)+(OFFSET(information!$A$1,1,MATCH(O$1,'no audits'!$1:$1,0)-1)),OFFSET('no audits'!$A:$A,,MATCH(O$1,'no audits'!$1:$1,0)-1))&gt;0,SUMIF('no audits'!$A:$A,EOMONTH($A263,0)+(OFFSET(information!$A$1,1,MATCH(O$1,'no audits'!$1:$1,0)-1)),OFFSET('no audits'!$A:$A,,MATCH(O$1,'no audits'!$1:$1,0)-1)),SUMIF(EBS!$A:$A,EOMONTH($A263,0)+(OFFSET(information!$A$1,1,MATCH(O$1,'no audits'!$1:$1,0)-1)),OFFSET(EBS!$A:$A,,MATCH(O$1,EBS!$1:$1,0)-1)))</f>
        <v>3141931</v>
      </c>
      <c r="P263" s="11"/>
      <c r="Q263" s="11">
        <f ca="1">IF(SUMIF('no audits'!$A:$A,$A263,OFFSET('no audits'!$A:$A,,MATCH(Q$1,'no audits'!$1:$1,0)-1))&gt;0,SUMIF('no audits'!$A:$A,$A263,OFFSET('no audits'!$A:$A,,MATCH(Q$1,'no audits'!$1:$1,0)-1)),SUMIF(EBS!$A:$A,$A263,OFFSET(EBS!$A:$A,,MATCH(Q$1,EBS!$1:$1,0)-1)))</f>
        <v>7581325</v>
      </c>
      <c r="R263" s="11">
        <f ca="1">IF(SUMIF('no audits'!$A:$A,EOMONTH($A263,0)+(OFFSET(information!$A$1,1,MATCH(R$1,'no audits'!$1:$1,0)-1)),OFFSET('no audits'!$A:$A,,MATCH(R$1,'no audits'!$1:$1,0)-1))&gt;0,SUMIF('no audits'!$A:$A,EOMONTH($A263,0)+(OFFSET(information!$A$1,1,MATCH(R$1,'no audits'!$1:$1,0)-1)),OFFSET('no audits'!$A:$A,,MATCH(R$1,'no audits'!$1:$1,0)-1)),SUMIF(EBS!$A:$A,EOMONTH($A263,0)+(OFFSET(information!$A$1,1,MATCH(R$1,'no audits'!$1:$1,0)-1)),OFFSET(EBS!$A:$A,,MATCH(R$1,EBS!$1:$1,0)-1)))</f>
        <v>480299</v>
      </c>
      <c r="S263" s="11"/>
      <c r="T263" s="11"/>
      <c r="U263" s="11"/>
      <c r="V263" s="11"/>
      <c r="W263" s="11"/>
    </row>
    <row r="264" spans="1:23" x14ac:dyDescent="0.25">
      <c r="A264" s="17">
        <v>41183</v>
      </c>
      <c r="B264" s="11"/>
      <c r="C264" s="11"/>
      <c r="D264" s="11"/>
      <c r="E264" s="11">
        <f ca="1">IF(SUMIF('no audits'!$A:$A,EOMONTH($A264,0)+(OFFSET(information!$A$1,1,MATCH(E$1,'no audits'!$1:$1,0)-1)),OFFSET('no audits'!$A:$A,,MATCH(E$1,'no audits'!$1:$1,0)-1))&gt;0,SUMIF('no audits'!$A:$A,EOMONTH($A264,0)+(OFFSET(information!$A$1,1,MATCH(E$1,'no audits'!$1:$1,0)-1)),OFFSET('no audits'!$A:$A,,MATCH(E$1,'no audits'!$1:$1,0)-1)),SUMIF(EBS!$A:$A,EOMONTH($A264,0)+(OFFSET(information!$A$1,1,MATCH(E$1,'no audits'!$1:$1,0)-1)),OFFSET(EBS!$A:$A,,MATCH(E$1,EBS!$1:$1,0)-1)))</f>
        <v>878677</v>
      </c>
      <c r="F264" s="11">
        <f>'existing comptroller'!F267</f>
        <v>34927066.579999998</v>
      </c>
      <c r="G264" s="11">
        <f ca="1">IF(SUMIF('no audits'!$A:$A,EOMONTH($A264,0)+(OFFSET(information!$A$1,1,MATCH(G$1,'no audits'!$1:$1,0)-1)),OFFSET('no audits'!$A:$A,,MATCH(G$1,'no audits'!$1:$1,0)-1))&gt;0,SUMIF('no audits'!$A:$A,EOMONTH($A264,0)+(OFFSET(information!$A$1,1,MATCH(G$1,'no audits'!$1:$1,0)-1)),OFFSET('no audits'!$A:$A,,MATCH(G$1,'no audits'!$1:$1,0)-1)),SUMIF(EBS!$A:$A,EOMONTH($A264,0)+(OFFSET(information!$A$1,1,MATCH(G$1,'no audits'!$1:$1,0)-1)),OFFSET(EBS!$A:$A,,MATCH(G$1,EBS!$1:$1,0)-1)))</f>
        <v>5015899</v>
      </c>
      <c r="H264" s="11">
        <f ca="1">IF(SUMIF('no audits'!$A:$A,EOMONTH($A264,0)+(OFFSET(information!$A$1,1,MATCH(H$1,'no audits'!$1:$1,0)-1)),OFFSET('no audits'!$A:$A,,MATCH(H$1,'no audits'!$1:$1,0)-1))&gt;0,SUMIF('no audits'!$A:$A,EOMONTH($A264,0)+(OFFSET(information!$A$1,1,MATCH(H$1,'no audits'!$1:$1,0)-1)),OFFSET('no audits'!$A:$A,,MATCH(H$1,'no audits'!$1:$1,0)-1)),SUMIF(EBS!$A:$A,EOMONTH($A264,0)+(OFFSET(information!$A$1,1,MATCH(H$1,'no audits'!$1:$1,0)-1)),OFFSET(EBS!$A:$A,,MATCH(H$1,EBS!$1:$1,0)-1)))</f>
        <v>7264867</v>
      </c>
      <c r="I264" s="11">
        <f ca="1">IF(SUMIF('no audits'!$A:$A,EOMONTH($A264,0)+(OFFSET(information!$A$1,1,MATCH(I$1,'no audits'!$1:$1,0)-1)),OFFSET('no audits'!$A:$A,,MATCH(I$1,'no audits'!$1:$1,0)-1))&gt;0,SUMIF('no audits'!$A:$A,EOMONTH($A264,0)+(OFFSET(information!$A$1,1,MATCH(I$1,'no audits'!$1:$1,0)-1)),OFFSET('no audits'!$A:$A,,MATCH(I$1,'no audits'!$1:$1,0)-1)),SUMIF(EBS!$A:$A,EOMONTH($A264,0)+(OFFSET(information!$A$1,1,MATCH(I$1,'no audits'!$1:$1,0)-1)),OFFSET(EBS!$A:$A,,MATCH(I$1,EBS!$1:$1,0)-1)))</f>
        <v>3115880</v>
      </c>
      <c r="J264" s="11">
        <f ca="1">IF(SUMIF('no audits'!$A:$A,EOMONTH($A264,0)+(OFFSET(information!$A$1,1,MATCH(J$1,'no audits'!$1:$1,0)-1)),OFFSET('no audits'!$A:$A,,MATCH(J$1,'no audits'!$1:$1,0)-1))&gt;0,SUMIF('no audits'!$A:$A,EOMONTH($A264,0)+(OFFSET(information!$A$1,1,MATCH(J$1,'no audits'!$1:$1,0)-1)),OFFSET('no audits'!$A:$A,,MATCH(J$1,'no audits'!$1:$1,0)-1)),SUMIF(EBS!$A:$A,EOMONTH($A264,0)+(OFFSET(information!$A$1,1,MATCH(J$1,'no audits'!$1:$1,0)-1)),OFFSET(EBS!$A:$A,,MATCH(J$1,EBS!$1:$1,0)-1)))</f>
        <v>205072</v>
      </c>
      <c r="K264" s="11">
        <f ca="1">IF(SUMIF('no audits'!$A:$A,EOMONTH($A264,0)+(OFFSET(information!$A$1,1,MATCH(K$1,'no audits'!$1:$1,0)-1)),OFFSET('no audits'!$A:$A,,MATCH(K$1,'no audits'!$1:$1,0)-1))&gt;0,SUMIF('no audits'!$A:$A,EOMONTH($A264,0)+(OFFSET(information!$A$1,1,MATCH(K$1,'no audits'!$1:$1,0)-1)),OFFSET('no audits'!$A:$A,,MATCH(K$1,'no audits'!$1:$1,0)-1)),SUMIF(EBS!$A:$A,EOMONTH($A264,0)+(OFFSET(information!$A$1,1,MATCH(K$1,'no audits'!$1:$1,0)-1)),OFFSET(EBS!$A:$A,,MATCH(K$1,EBS!$1:$1,0)-1)))</f>
        <v>71302</v>
      </c>
      <c r="L264" s="11"/>
      <c r="M264" s="11"/>
      <c r="N264" s="11">
        <f ca="1">IF(SUMIF('no audits'!$A:$A,EOMONTH($A264,0)+(OFFSET(information!$A$1,1,MATCH(N$1,'no audits'!$1:$1,0)-1)),OFFSET('no audits'!$A:$A,,MATCH(N$1,'no audits'!$1:$1,0)-1))&gt;0,SUMIF('no audits'!$A:$A,EOMONTH($A264,0)+(OFFSET(information!$A$1,1,MATCH(N$1,'no audits'!$1:$1,0)-1)),OFFSET('no audits'!$A:$A,,MATCH(N$1,'no audits'!$1:$1,0)-1)),SUMIF(EBS!$A:$A,EOMONTH($A264,0)+(OFFSET(information!$A$1,1,MATCH(N$1,'no audits'!$1:$1,0)-1)),OFFSET(EBS!$A:$A,,MATCH(N$1,EBS!$1:$1,0)-1)))</f>
        <v>1268781</v>
      </c>
      <c r="O264" s="11">
        <f ca="1">IF(SUMIF('no audits'!$A:$A,EOMONTH($A264,0)+(OFFSET(information!$A$1,1,MATCH(O$1,'no audits'!$1:$1,0)-1)),OFFSET('no audits'!$A:$A,,MATCH(O$1,'no audits'!$1:$1,0)-1))&gt;0,SUMIF('no audits'!$A:$A,EOMONTH($A264,0)+(OFFSET(information!$A$1,1,MATCH(O$1,'no audits'!$1:$1,0)-1)),OFFSET('no audits'!$A:$A,,MATCH(O$1,'no audits'!$1:$1,0)-1)),SUMIF(EBS!$A:$A,EOMONTH($A264,0)+(OFFSET(information!$A$1,1,MATCH(O$1,'no audits'!$1:$1,0)-1)),OFFSET(EBS!$A:$A,,MATCH(O$1,EBS!$1:$1,0)-1)))</f>
        <v>3390086</v>
      </c>
      <c r="P264" s="11"/>
      <c r="Q264" s="11">
        <f ca="1">IF(SUMIF('no audits'!$A:$A,$A264,OFFSET('no audits'!$A:$A,,MATCH(Q$1,'no audits'!$1:$1,0)-1))&gt;0,SUMIF('no audits'!$A:$A,$A264,OFFSET('no audits'!$A:$A,,MATCH(Q$1,'no audits'!$1:$1,0)-1)),SUMIF(EBS!$A:$A,$A264,OFFSET(EBS!$A:$A,,MATCH(Q$1,EBS!$1:$1,0)-1)))</f>
        <v>11532003</v>
      </c>
      <c r="R264" s="11">
        <f ca="1">IF(SUMIF('no audits'!$A:$A,EOMONTH($A264,0)+(OFFSET(information!$A$1,1,MATCH(R$1,'no audits'!$1:$1,0)-1)),OFFSET('no audits'!$A:$A,,MATCH(R$1,'no audits'!$1:$1,0)-1))&gt;0,SUMIF('no audits'!$A:$A,EOMONTH($A264,0)+(OFFSET(information!$A$1,1,MATCH(R$1,'no audits'!$1:$1,0)-1)),OFFSET('no audits'!$A:$A,,MATCH(R$1,'no audits'!$1:$1,0)-1)),SUMIF(EBS!$A:$A,EOMONTH($A264,0)+(OFFSET(information!$A$1,1,MATCH(R$1,'no audits'!$1:$1,0)-1)),OFFSET(EBS!$A:$A,,MATCH(R$1,EBS!$1:$1,0)-1)))</f>
        <v>360527</v>
      </c>
      <c r="S264" s="11"/>
      <c r="T264" s="11"/>
      <c r="U264" s="11"/>
      <c r="V264" s="11"/>
      <c r="W264" s="11"/>
    </row>
    <row r="265" spans="1:23" x14ac:dyDescent="0.25">
      <c r="A265" s="17">
        <v>41214</v>
      </c>
      <c r="B265" s="11"/>
      <c r="C265" s="11"/>
      <c r="D265" s="11"/>
      <c r="E265" s="11">
        <f ca="1">IF(SUMIF('no audits'!$A:$A,EOMONTH($A265,0)+(OFFSET(information!$A$1,1,MATCH(E$1,'no audits'!$1:$1,0)-1)),OFFSET('no audits'!$A:$A,,MATCH(E$1,'no audits'!$1:$1,0)-1))&gt;0,SUMIF('no audits'!$A:$A,EOMONTH($A265,0)+(OFFSET(information!$A$1,1,MATCH(E$1,'no audits'!$1:$1,0)-1)),OFFSET('no audits'!$A:$A,,MATCH(E$1,'no audits'!$1:$1,0)-1)),SUMIF(EBS!$A:$A,EOMONTH($A265,0)+(OFFSET(information!$A$1,1,MATCH(E$1,'no audits'!$1:$1,0)-1)),OFFSET(EBS!$A:$A,,MATCH(E$1,EBS!$1:$1,0)-1)))</f>
        <v>1742434.14</v>
      </c>
      <c r="F265" s="11">
        <f>'existing comptroller'!F268</f>
        <v>35487641</v>
      </c>
      <c r="G265" s="11">
        <f ca="1">IF(SUMIF('no audits'!$A:$A,EOMONTH($A265,0)+(OFFSET(information!$A$1,1,MATCH(G$1,'no audits'!$1:$1,0)-1)),OFFSET('no audits'!$A:$A,,MATCH(G$1,'no audits'!$1:$1,0)-1))&gt;0,SUMIF('no audits'!$A:$A,EOMONTH($A265,0)+(OFFSET(information!$A$1,1,MATCH(G$1,'no audits'!$1:$1,0)-1)),OFFSET('no audits'!$A:$A,,MATCH(G$1,'no audits'!$1:$1,0)-1)),SUMIF(EBS!$A:$A,EOMONTH($A265,0)+(OFFSET(information!$A$1,1,MATCH(G$1,'no audits'!$1:$1,0)-1)),OFFSET(EBS!$A:$A,,MATCH(G$1,EBS!$1:$1,0)-1)))</f>
        <v>4617034</v>
      </c>
      <c r="H265" s="11">
        <f ca="1">IF(SUMIF('no audits'!$A:$A,EOMONTH($A265,0)+(OFFSET(information!$A$1,1,MATCH(H$1,'no audits'!$1:$1,0)-1)),OFFSET('no audits'!$A:$A,,MATCH(H$1,'no audits'!$1:$1,0)-1))&gt;0,SUMIF('no audits'!$A:$A,EOMONTH($A265,0)+(OFFSET(information!$A$1,1,MATCH(H$1,'no audits'!$1:$1,0)-1)),OFFSET('no audits'!$A:$A,,MATCH(H$1,'no audits'!$1:$1,0)-1)),SUMIF(EBS!$A:$A,EOMONTH($A265,0)+(OFFSET(information!$A$1,1,MATCH(H$1,'no audits'!$1:$1,0)-1)),OFFSET(EBS!$A:$A,,MATCH(H$1,EBS!$1:$1,0)-1)))</f>
        <v>5484009</v>
      </c>
      <c r="I265" s="11">
        <f ca="1">IF(SUMIF('no audits'!$A:$A,EOMONTH($A265,0)+(OFFSET(information!$A$1,1,MATCH(I$1,'no audits'!$1:$1,0)-1)),OFFSET('no audits'!$A:$A,,MATCH(I$1,'no audits'!$1:$1,0)-1))&gt;0,SUMIF('no audits'!$A:$A,EOMONTH($A265,0)+(OFFSET(information!$A$1,1,MATCH(I$1,'no audits'!$1:$1,0)-1)),OFFSET('no audits'!$A:$A,,MATCH(I$1,'no audits'!$1:$1,0)-1)),SUMIF(EBS!$A:$A,EOMONTH($A265,0)+(OFFSET(information!$A$1,1,MATCH(I$1,'no audits'!$1:$1,0)-1)),OFFSET(EBS!$A:$A,,MATCH(I$1,EBS!$1:$1,0)-1)))</f>
        <v>2983079</v>
      </c>
      <c r="J265" s="11">
        <f ca="1">IF(SUMIF('no audits'!$A:$A,EOMONTH($A265,0)+(OFFSET(information!$A$1,1,MATCH(J$1,'no audits'!$1:$1,0)-1)),OFFSET('no audits'!$A:$A,,MATCH(J$1,'no audits'!$1:$1,0)-1))&gt;0,SUMIF('no audits'!$A:$A,EOMONTH($A265,0)+(OFFSET(information!$A$1,1,MATCH(J$1,'no audits'!$1:$1,0)-1)),OFFSET('no audits'!$A:$A,,MATCH(J$1,'no audits'!$1:$1,0)-1)),SUMIF(EBS!$A:$A,EOMONTH($A265,0)+(OFFSET(information!$A$1,1,MATCH(J$1,'no audits'!$1:$1,0)-1)),OFFSET(EBS!$A:$A,,MATCH(J$1,EBS!$1:$1,0)-1)))</f>
        <v>200087</v>
      </c>
      <c r="K265" s="11">
        <f ca="1">IF(SUMIF('no audits'!$A:$A,EOMONTH($A265,0)+(OFFSET(information!$A$1,1,MATCH(K$1,'no audits'!$1:$1,0)-1)),OFFSET('no audits'!$A:$A,,MATCH(K$1,'no audits'!$1:$1,0)-1))&gt;0,SUMIF('no audits'!$A:$A,EOMONTH($A265,0)+(OFFSET(information!$A$1,1,MATCH(K$1,'no audits'!$1:$1,0)-1)),OFFSET('no audits'!$A:$A,,MATCH(K$1,'no audits'!$1:$1,0)-1)),SUMIF(EBS!$A:$A,EOMONTH($A265,0)+(OFFSET(information!$A$1,1,MATCH(K$1,'no audits'!$1:$1,0)-1)),OFFSET(EBS!$A:$A,,MATCH(K$1,EBS!$1:$1,0)-1)))</f>
        <v>54704</v>
      </c>
      <c r="L265" s="11"/>
      <c r="M265" s="11"/>
      <c r="N265" s="11">
        <f ca="1">IF(SUMIF('no audits'!$A:$A,EOMONTH($A265,0)+(OFFSET(information!$A$1,1,MATCH(N$1,'no audits'!$1:$1,0)-1)),OFFSET('no audits'!$A:$A,,MATCH(N$1,'no audits'!$1:$1,0)-1))&gt;0,SUMIF('no audits'!$A:$A,EOMONTH($A265,0)+(OFFSET(information!$A$1,1,MATCH(N$1,'no audits'!$1:$1,0)-1)),OFFSET('no audits'!$A:$A,,MATCH(N$1,'no audits'!$1:$1,0)-1)),SUMIF(EBS!$A:$A,EOMONTH($A265,0)+(OFFSET(information!$A$1,1,MATCH(N$1,'no audits'!$1:$1,0)-1)),OFFSET(EBS!$A:$A,,MATCH(N$1,EBS!$1:$1,0)-1)))</f>
        <v>1688414</v>
      </c>
      <c r="O265" s="11">
        <f ca="1">IF(SUMIF('no audits'!$A:$A,EOMONTH($A265,0)+(OFFSET(information!$A$1,1,MATCH(O$1,'no audits'!$1:$1,0)-1)),OFFSET('no audits'!$A:$A,,MATCH(O$1,'no audits'!$1:$1,0)-1))&gt;0,SUMIF('no audits'!$A:$A,EOMONTH($A265,0)+(OFFSET(information!$A$1,1,MATCH(O$1,'no audits'!$1:$1,0)-1)),OFFSET('no audits'!$A:$A,,MATCH(O$1,'no audits'!$1:$1,0)-1)),SUMIF(EBS!$A:$A,EOMONTH($A265,0)+(OFFSET(information!$A$1,1,MATCH(O$1,'no audits'!$1:$1,0)-1)),OFFSET(EBS!$A:$A,,MATCH(O$1,EBS!$1:$1,0)-1)))</f>
        <v>2973805</v>
      </c>
      <c r="P265" s="11"/>
      <c r="Q265" s="11">
        <f ca="1">IF(SUMIF('no audits'!$A:$A,$A265,OFFSET('no audits'!$A:$A,,MATCH(Q$1,'no audits'!$1:$1,0)-1))&gt;0,SUMIF('no audits'!$A:$A,$A265,OFFSET('no audits'!$A:$A,,MATCH(Q$1,'no audits'!$1:$1,0)-1)),SUMIF(EBS!$A:$A,$A265,OFFSET(EBS!$A:$A,,MATCH(Q$1,EBS!$1:$1,0)-1)))</f>
        <v>9944495</v>
      </c>
      <c r="R265" s="11">
        <f ca="1">IF(SUMIF('no audits'!$A:$A,EOMONTH($A265,0)+(OFFSET(information!$A$1,1,MATCH(R$1,'no audits'!$1:$1,0)-1)),OFFSET('no audits'!$A:$A,,MATCH(R$1,'no audits'!$1:$1,0)-1))&gt;0,SUMIF('no audits'!$A:$A,EOMONTH($A265,0)+(OFFSET(information!$A$1,1,MATCH(R$1,'no audits'!$1:$1,0)-1)),OFFSET('no audits'!$A:$A,,MATCH(R$1,'no audits'!$1:$1,0)-1)),SUMIF(EBS!$A:$A,EOMONTH($A265,0)+(OFFSET(information!$A$1,1,MATCH(R$1,'no audits'!$1:$1,0)-1)),OFFSET(EBS!$A:$A,,MATCH(R$1,EBS!$1:$1,0)-1)))</f>
        <v>377817</v>
      </c>
      <c r="S265" s="11"/>
      <c r="T265" s="11"/>
      <c r="U265" s="11"/>
      <c r="V265" s="11"/>
      <c r="W265" s="11"/>
    </row>
    <row r="266" spans="1:23" x14ac:dyDescent="0.25">
      <c r="A266" s="17">
        <v>41244</v>
      </c>
      <c r="B266" s="11"/>
      <c r="C266" s="11"/>
      <c r="D266" s="11"/>
      <c r="E266" s="11">
        <f ca="1">IF(SUMIF('no audits'!$A:$A,EOMONTH($A266,0)+(OFFSET(information!$A$1,1,MATCH(E$1,'no audits'!$1:$1,0)-1)),OFFSET('no audits'!$A:$A,,MATCH(E$1,'no audits'!$1:$1,0)-1))&gt;0,SUMIF('no audits'!$A:$A,EOMONTH($A266,0)+(OFFSET(information!$A$1,1,MATCH(E$1,'no audits'!$1:$1,0)-1)),OFFSET('no audits'!$A:$A,,MATCH(E$1,'no audits'!$1:$1,0)-1)),SUMIF(EBS!$A:$A,EOMONTH($A266,0)+(OFFSET(information!$A$1,1,MATCH(E$1,'no audits'!$1:$1,0)-1)),OFFSET(EBS!$A:$A,,MATCH(E$1,EBS!$1:$1,0)-1)))</f>
        <v>991924</v>
      </c>
      <c r="F266" s="11">
        <f>'existing comptroller'!F269</f>
        <v>43211230</v>
      </c>
      <c r="G266" s="11">
        <f ca="1">IF(SUMIF('no audits'!$A:$A,EOMONTH($A266,0)+(OFFSET(information!$A$1,1,MATCH(G$1,'no audits'!$1:$1,0)-1)),OFFSET('no audits'!$A:$A,,MATCH(G$1,'no audits'!$1:$1,0)-1))&gt;0,SUMIF('no audits'!$A:$A,EOMONTH($A266,0)+(OFFSET(information!$A$1,1,MATCH(G$1,'no audits'!$1:$1,0)-1)),OFFSET('no audits'!$A:$A,,MATCH(G$1,'no audits'!$1:$1,0)-1)),SUMIF(EBS!$A:$A,EOMONTH($A266,0)+(OFFSET(information!$A$1,1,MATCH(G$1,'no audits'!$1:$1,0)-1)),OFFSET(EBS!$A:$A,,MATCH(G$1,EBS!$1:$1,0)-1)))</f>
        <v>4845864</v>
      </c>
      <c r="H266" s="11">
        <f ca="1">IF(SUMIF('no audits'!$A:$A,EOMONTH($A266,0)+(OFFSET(information!$A$1,1,MATCH(H$1,'no audits'!$1:$1,0)-1)),OFFSET('no audits'!$A:$A,,MATCH(H$1,'no audits'!$1:$1,0)-1))&gt;0,SUMIF('no audits'!$A:$A,EOMONTH($A266,0)+(OFFSET(information!$A$1,1,MATCH(H$1,'no audits'!$1:$1,0)-1)),OFFSET('no audits'!$A:$A,,MATCH(H$1,'no audits'!$1:$1,0)-1)),SUMIF(EBS!$A:$A,EOMONTH($A266,0)+(OFFSET(information!$A$1,1,MATCH(H$1,'no audits'!$1:$1,0)-1)),OFFSET(EBS!$A:$A,,MATCH(H$1,EBS!$1:$1,0)-1)))</f>
        <v>8864041</v>
      </c>
      <c r="I266" s="11">
        <f ca="1">IF(SUMIF('no audits'!$A:$A,EOMONTH($A266,0)+(OFFSET(information!$A$1,1,MATCH(I$1,'no audits'!$1:$1,0)-1)),OFFSET('no audits'!$A:$A,,MATCH(I$1,'no audits'!$1:$1,0)-1))&gt;0,SUMIF('no audits'!$A:$A,EOMONTH($A266,0)+(OFFSET(information!$A$1,1,MATCH(I$1,'no audits'!$1:$1,0)-1)),OFFSET('no audits'!$A:$A,,MATCH(I$1,'no audits'!$1:$1,0)-1)),SUMIF(EBS!$A:$A,EOMONTH($A266,0)+(OFFSET(information!$A$1,1,MATCH(I$1,'no audits'!$1:$1,0)-1)),OFFSET(EBS!$A:$A,,MATCH(I$1,EBS!$1:$1,0)-1)))</f>
        <v>3909355</v>
      </c>
      <c r="J266" s="11">
        <f ca="1">IF(SUMIF('no audits'!$A:$A,EOMONTH($A266,0)+(OFFSET(information!$A$1,1,MATCH(J$1,'no audits'!$1:$1,0)-1)),OFFSET('no audits'!$A:$A,,MATCH(J$1,'no audits'!$1:$1,0)-1))&gt;0,SUMIF('no audits'!$A:$A,EOMONTH($A266,0)+(OFFSET(information!$A$1,1,MATCH(J$1,'no audits'!$1:$1,0)-1)),OFFSET('no audits'!$A:$A,,MATCH(J$1,'no audits'!$1:$1,0)-1)),SUMIF(EBS!$A:$A,EOMONTH($A266,0)+(OFFSET(information!$A$1,1,MATCH(J$1,'no audits'!$1:$1,0)-1)),OFFSET(EBS!$A:$A,,MATCH(J$1,EBS!$1:$1,0)-1)))</f>
        <v>238548</v>
      </c>
      <c r="K266" s="11">
        <f ca="1">IF(SUMIF('no audits'!$A:$A,EOMONTH($A266,0)+(OFFSET(information!$A$1,1,MATCH(K$1,'no audits'!$1:$1,0)-1)),OFFSET('no audits'!$A:$A,,MATCH(K$1,'no audits'!$1:$1,0)-1))&gt;0,SUMIF('no audits'!$A:$A,EOMONTH($A266,0)+(OFFSET(information!$A$1,1,MATCH(K$1,'no audits'!$1:$1,0)-1)),OFFSET('no audits'!$A:$A,,MATCH(K$1,'no audits'!$1:$1,0)-1)),SUMIF(EBS!$A:$A,EOMONTH($A266,0)+(OFFSET(information!$A$1,1,MATCH(K$1,'no audits'!$1:$1,0)-1)),OFFSET(EBS!$A:$A,,MATCH(K$1,EBS!$1:$1,0)-1)))</f>
        <v>37025</v>
      </c>
      <c r="L266" s="11"/>
      <c r="M266" s="11"/>
      <c r="N266" s="11">
        <f ca="1">IF(SUMIF('no audits'!$A:$A,EOMONTH($A266,0)+(OFFSET(information!$A$1,1,MATCH(N$1,'no audits'!$1:$1,0)-1)),OFFSET('no audits'!$A:$A,,MATCH(N$1,'no audits'!$1:$1,0)-1))&gt;0,SUMIF('no audits'!$A:$A,EOMONTH($A266,0)+(OFFSET(information!$A$1,1,MATCH(N$1,'no audits'!$1:$1,0)-1)),OFFSET('no audits'!$A:$A,,MATCH(N$1,'no audits'!$1:$1,0)-1)),SUMIF(EBS!$A:$A,EOMONTH($A266,0)+(OFFSET(information!$A$1,1,MATCH(N$1,'no audits'!$1:$1,0)-1)),OFFSET(EBS!$A:$A,,MATCH(N$1,EBS!$1:$1,0)-1)))</f>
        <v>1460285</v>
      </c>
      <c r="O266" s="11">
        <f ca="1">IF(SUMIF('no audits'!$A:$A,EOMONTH($A266,0)+(OFFSET(information!$A$1,1,MATCH(O$1,'no audits'!$1:$1,0)-1)),OFFSET('no audits'!$A:$A,,MATCH(O$1,'no audits'!$1:$1,0)-1))&gt;0,SUMIF('no audits'!$A:$A,EOMONTH($A266,0)+(OFFSET(information!$A$1,1,MATCH(O$1,'no audits'!$1:$1,0)-1)),OFFSET('no audits'!$A:$A,,MATCH(O$1,'no audits'!$1:$1,0)-1)),SUMIF(EBS!$A:$A,EOMONTH($A266,0)+(OFFSET(information!$A$1,1,MATCH(O$1,'no audits'!$1:$1,0)-1)),OFFSET(EBS!$A:$A,,MATCH(O$1,EBS!$1:$1,0)-1)))</f>
        <v>3250643</v>
      </c>
      <c r="P266" s="11"/>
      <c r="Q266" s="11">
        <f ca="1">IF(SUMIF('no audits'!$A:$A,$A266,OFFSET('no audits'!$A:$A,,MATCH(Q$1,'no audits'!$1:$1,0)-1))&gt;0,SUMIF('no audits'!$A:$A,$A266,OFFSET('no audits'!$A:$A,,MATCH(Q$1,'no audits'!$1:$1,0)-1)),SUMIF(EBS!$A:$A,$A266,OFFSET(EBS!$A:$A,,MATCH(Q$1,EBS!$1:$1,0)-1)))</f>
        <v>8378593</v>
      </c>
      <c r="R266" s="11">
        <f ca="1">IF(SUMIF('no audits'!$A:$A,EOMONTH($A266,0)+(OFFSET(information!$A$1,1,MATCH(R$1,'no audits'!$1:$1,0)-1)),OFFSET('no audits'!$A:$A,,MATCH(R$1,'no audits'!$1:$1,0)-1))&gt;0,SUMIF('no audits'!$A:$A,EOMONTH($A266,0)+(OFFSET(information!$A$1,1,MATCH(R$1,'no audits'!$1:$1,0)-1)),OFFSET('no audits'!$A:$A,,MATCH(R$1,'no audits'!$1:$1,0)-1)),SUMIF(EBS!$A:$A,EOMONTH($A266,0)+(OFFSET(information!$A$1,1,MATCH(R$1,'no audits'!$1:$1,0)-1)),OFFSET(EBS!$A:$A,,MATCH(R$1,EBS!$1:$1,0)-1)))</f>
        <v>394988</v>
      </c>
      <c r="S266" s="11"/>
      <c r="T266" s="11"/>
      <c r="U266" s="11"/>
      <c r="V266" s="11"/>
      <c r="W266" s="11"/>
    </row>
    <row r="267" spans="1:23" x14ac:dyDescent="0.25">
      <c r="A267" s="17">
        <v>41275</v>
      </c>
      <c r="B267" s="11"/>
      <c r="C267" s="11"/>
      <c r="D267" s="11"/>
      <c r="E267" s="11">
        <f ca="1">IF(SUMIF('no audits'!$A:$A,EOMONTH($A267,0)+(OFFSET(information!$A$1,1,MATCH(E$1,'no audits'!$1:$1,0)-1)),OFFSET('no audits'!$A:$A,,MATCH(E$1,'no audits'!$1:$1,0)-1))&gt;0,SUMIF('no audits'!$A:$A,EOMONTH($A267,0)+(OFFSET(information!$A$1,1,MATCH(E$1,'no audits'!$1:$1,0)-1)),OFFSET('no audits'!$A:$A,,MATCH(E$1,'no audits'!$1:$1,0)-1)),SUMIF(EBS!$A:$A,EOMONTH($A267,0)+(OFFSET(information!$A$1,1,MATCH(E$1,'no audits'!$1:$1,0)-1)),OFFSET(EBS!$A:$A,,MATCH(E$1,EBS!$1:$1,0)-1)))</f>
        <v>1300855</v>
      </c>
      <c r="F267" s="11">
        <f>'existing comptroller'!F270</f>
        <v>23539092.390000001</v>
      </c>
      <c r="G267" s="11">
        <f ca="1">IF(SUMIF('no audits'!$A:$A,EOMONTH($A267,0)+(OFFSET(information!$A$1,1,MATCH(G$1,'no audits'!$1:$1,0)-1)),OFFSET('no audits'!$A:$A,,MATCH(G$1,'no audits'!$1:$1,0)-1))&gt;0,SUMIF('no audits'!$A:$A,EOMONTH($A267,0)+(OFFSET(information!$A$1,1,MATCH(G$1,'no audits'!$1:$1,0)-1)),OFFSET('no audits'!$A:$A,,MATCH(G$1,'no audits'!$1:$1,0)-1)),SUMIF(EBS!$A:$A,EOMONTH($A267,0)+(OFFSET(information!$A$1,1,MATCH(G$1,'no audits'!$1:$1,0)-1)),OFFSET(EBS!$A:$A,,MATCH(G$1,EBS!$1:$1,0)-1)))</f>
        <v>4317165</v>
      </c>
      <c r="H267" s="11">
        <f ca="1">IF(SUMIF('no audits'!$A:$A,EOMONTH($A267,0)+(OFFSET(information!$A$1,1,MATCH(H$1,'no audits'!$1:$1,0)-1)),OFFSET('no audits'!$A:$A,,MATCH(H$1,'no audits'!$1:$1,0)-1))&gt;0,SUMIF('no audits'!$A:$A,EOMONTH($A267,0)+(OFFSET(information!$A$1,1,MATCH(H$1,'no audits'!$1:$1,0)-1)),OFFSET('no audits'!$A:$A,,MATCH(H$1,'no audits'!$1:$1,0)-1)),SUMIF(EBS!$A:$A,EOMONTH($A267,0)+(OFFSET(information!$A$1,1,MATCH(H$1,'no audits'!$1:$1,0)-1)),OFFSET(EBS!$A:$A,,MATCH(H$1,EBS!$1:$1,0)-1)))</f>
        <v>7323252</v>
      </c>
      <c r="I267" s="11">
        <f ca="1">IF(SUMIF('no audits'!$A:$A,EOMONTH($A267,0)+(OFFSET(information!$A$1,1,MATCH(I$1,'no audits'!$1:$1,0)-1)),OFFSET('no audits'!$A:$A,,MATCH(I$1,'no audits'!$1:$1,0)-1))&gt;0,SUMIF('no audits'!$A:$A,EOMONTH($A267,0)+(OFFSET(information!$A$1,1,MATCH(I$1,'no audits'!$1:$1,0)-1)),OFFSET('no audits'!$A:$A,,MATCH(I$1,'no audits'!$1:$1,0)-1)),SUMIF(EBS!$A:$A,EOMONTH($A267,0)+(OFFSET(information!$A$1,1,MATCH(I$1,'no audits'!$1:$1,0)-1)),OFFSET(EBS!$A:$A,,MATCH(I$1,EBS!$1:$1,0)-1)))</f>
        <v>1993736</v>
      </c>
      <c r="J267" s="11">
        <f ca="1">IF(SUMIF('no audits'!$A:$A,EOMONTH($A267,0)+(OFFSET(information!$A$1,1,MATCH(J$1,'no audits'!$1:$1,0)-1)),OFFSET('no audits'!$A:$A,,MATCH(J$1,'no audits'!$1:$1,0)-1))&gt;0,SUMIF('no audits'!$A:$A,EOMONTH($A267,0)+(OFFSET(information!$A$1,1,MATCH(J$1,'no audits'!$1:$1,0)-1)),OFFSET('no audits'!$A:$A,,MATCH(J$1,'no audits'!$1:$1,0)-1)),SUMIF(EBS!$A:$A,EOMONTH($A267,0)+(OFFSET(information!$A$1,1,MATCH(J$1,'no audits'!$1:$1,0)-1)),OFFSET(EBS!$A:$A,,MATCH(J$1,EBS!$1:$1,0)-1)))</f>
        <v>182588</v>
      </c>
      <c r="K267" s="11">
        <f ca="1">IF(SUMIF('no audits'!$A:$A,EOMONTH($A267,0)+(OFFSET(information!$A$1,1,MATCH(K$1,'no audits'!$1:$1,0)-1)),OFFSET('no audits'!$A:$A,,MATCH(K$1,'no audits'!$1:$1,0)-1))&gt;0,SUMIF('no audits'!$A:$A,EOMONTH($A267,0)+(OFFSET(information!$A$1,1,MATCH(K$1,'no audits'!$1:$1,0)-1)),OFFSET('no audits'!$A:$A,,MATCH(K$1,'no audits'!$1:$1,0)-1)),SUMIF(EBS!$A:$A,EOMONTH($A267,0)+(OFFSET(information!$A$1,1,MATCH(K$1,'no audits'!$1:$1,0)-1)),OFFSET(EBS!$A:$A,,MATCH(K$1,EBS!$1:$1,0)-1)))</f>
        <v>23990</v>
      </c>
      <c r="L267" s="11"/>
      <c r="M267" s="11"/>
      <c r="N267" s="11">
        <f ca="1">IF(SUMIF('no audits'!$A:$A,EOMONTH($A267,0)+(OFFSET(information!$A$1,1,MATCH(N$1,'no audits'!$1:$1,0)-1)),OFFSET('no audits'!$A:$A,,MATCH(N$1,'no audits'!$1:$1,0)-1))&gt;0,SUMIF('no audits'!$A:$A,EOMONTH($A267,0)+(OFFSET(information!$A$1,1,MATCH(N$1,'no audits'!$1:$1,0)-1)),OFFSET('no audits'!$A:$A,,MATCH(N$1,'no audits'!$1:$1,0)-1)),SUMIF(EBS!$A:$A,EOMONTH($A267,0)+(OFFSET(information!$A$1,1,MATCH(N$1,'no audits'!$1:$1,0)-1)),OFFSET(EBS!$A:$A,,MATCH(N$1,EBS!$1:$1,0)-1)))</f>
        <v>2713969</v>
      </c>
      <c r="O267" s="11">
        <f ca="1">IF(SUMIF('no audits'!$A:$A,EOMONTH($A267,0)+(OFFSET(information!$A$1,1,MATCH(O$1,'no audits'!$1:$1,0)-1)),OFFSET('no audits'!$A:$A,,MATCH(O$1,'no audits'!$1:$1,0)-1))&gt;0,SUMIF('no audits'!$A:$A,EOMONTH($A267,0)+(OFFSET(information!$A$1,1,MATCH(O$1,'no audits'!$1:$1,0)-1)),OFFSET('no audits'!$A:$A,,MATCH(O$1,'no audits'!$1:$1,0)-1)),SUMIF(EBS!$A:$A,EOMONTH($A267,0)+(OFFSET(information!$A$1,1,MATCH(O$1,'no audits'!$1:$1,0)-1)),OFFSET(EBS!$A:$A,,MATCH(O$1,EBS!$1:$1,0)-1)))</f>
        <v>3742801</v>
      </c>
      <c r="P267" s="11"/>
      <c r="Q267" s="11">
        <f ca="1">IF(SUMIF('no audits'!$A:$A,$A267,OFFSET('no audits'!$A:$A,,MATCH(Q$1,'no audits'!$1:$1,0)-1))&gt;0,SUMIF('no audits'!$A:$A,$A267,OFFSET('no audits'!$A:$A,,MATCH(Q$1,'no audits'!$1:$1,0)-1)),SUMIF(EBS!$A:$A,$A267,OFFSET(EBS!$A:$A,,MATCH(Q$1,EBS!$1:$1,0)-1)))</f>
        <v>8735728</v>
      </c>
      <c r="R267" s="11">
        <f ca="1">IF(SUMIF('no audits'!$A:$A,EOMONTH($A267,0)+(OFFSET(information!$A$1,1,MATCH(R$1,'no audits'!$1:$1,0)-1)),OFFSET('no audits'!$A:$A,,MATCH(R$1,'no audits'!$1:$1,0)-1))&gt;0,SUMIF('no audits'!$A:$A,EOMONTH($A267,0)+(OFFSET(information!$A$1,1,MATCH(R$1,'no audits'!$1:$1,0)-1)),OFFSET('no audits'!$A:$A,,MATCH(R$1,'no audits'!$1:$1,0)-1)),SUMIF(EBS!$A:$A,EOMONTH($A267,0)+(OFFSET(information!$A$1,1,MATCH(R$1,'no audits'!$1:$1,0)-1)),OFFSET(EBS!$A:$A,,MATCH(R$1,EBS!$1:$1,0)-1)))</f>
        <v>879546</v>
      </c>
      <c r="S267" s="11"/>
      <c r="T267" s="11"/>
      <c r="U267" s="11"/>
      <c r="V267" s="11"/>
      <c r="W267" s="11"/>
    </row>
    <row r="268" spans="1:23" x14ac:dyDescent="0.25">
      <c r="A268" s="17">
        <v>41306</v>
      </c>
      <c r="B268" s="11"/>
      <c r="C268" s="11"/>
      <c r="D268" s="11"/>
      <c r="E268" s="11">
        <f ca="1">IF(SUMIF('no audits'!$A:$A,EOMONTH($A268,0)+(OFFSET(information!$A$1,1,MATCH(E$1,'no audits'!$1:$1,0)-1)),OFFSET('no audits'!$A:$A,,MATCH(E$1,'no audits'!$1:$1,0)-1))&gt;0,SUMIF('no audits'!$A:$A,EOMONTH($A268,0)+(OFFSET(information!$A$1,1,MATCH(E$1,'no audits'!$1:$1,0)-1)),OFFSET('no audits'!$A:$A,,MATCH(E$1,'no audits'!$1:$1,0)-1)),SUMIF(EBS!$A:$A,EOMONTH($A268,0)+(OFFSET(information!$A$1,1,MATCH(E$1,'no audits'!$1:$1,0)-1)),OFFSET(EBS!$A:$A,,MATCH(E$1,EBS!$1:$1,0)-1)))</f>
        <v>1819236.93</v>
      </c>
      <c r="F268" s="11">
        <f>'existing comptroller'!F271</f>
        <v>23005418.150000002</v>
      </c>
      <c r="G268" s="11">
        <f ca="1">IF(SUMIF('no audits'!$A:$A,EOMONTH($A268,0)+(OFFSET(information!$A$1,1,MATCH(G$1,'no audits'!$1:$1,0)-1)),OFFSET('no audits'!$A:$A,,MATCH(G$1,'no audits'!$1:$1,0)-1))&gt;0,SUMIF('no audits'!$A:$A,EOMONTH($A268,0)+(OFFSET(information!$A$1,1,MATCH(G$1,'no audits'!$1:$1,0)-1)),OFFSET('no audits'!$A:$A,,MATCH(G$1,'no audits'!$1:$1,0)-1)),SUMIF(EBS!$A:$A,EOMONTH($A268,0)+(OFFSET(information!$A$1,1,MATCH(G$1,'no audits'!$1:$1,0)-1)),OFFSET(EBS!$A:$A,,MATCH(G$1,EBS!$1:$1,0)-1)))</f>
        <v>4885620</v>
      </c>
      <c r="H268" s="11">
        <f ca="1">IF(SUMIF('no audits'!$A:$A,EOMONTH($A268,0)+(OFFSET(information!$A$1,1,MATCH(H$1,'no audits'!$1:$1,0)-1)),OFFSET('no audits'!$A:$A,,MATCH(H$1,'no audits'!$1:$1,0)-1))&gt;0,SUMIF('no audits'!$A:$A,EOMONTH($A268,0)+(OFFSET(information!$A$1,1,MATCH(H$1,'no audits'!$1:$1,0)-1)),OFFSET('no audits'!$A:$A,,MATCH(H$1,'no audits'!$1:$1,0)-1)),SUMIF(EBS!$A:$A,EOMONTH($A268,0)+(OFFSET(information!$A$1,1,MATCH(H$1,'no audits'!$1:$1,0)-1)),OFFSET(EBS!$A:$A,,MATCH(H$1,EBS!$1:$1,0)-1)))</f>
        <v>6887980</v>
      </c>
      <c r="I268" s="11">
        <f ca="1">IF(SUMIF('no audits'!$A:$A,EOMONTH($A268,0)+(OFFSET(information!$A$1,1,MATCH(I$1,'no audits'!$1:$1,0)-1)),OFFSET('no audits'!$A:$A,,MATCH(I$1,'no audits'!$1:$1,0)-1))&gt;0,SUMIF('no audits'!$A:$A,EOMONTH($A268,0)+(OFFSET(information!$A$1,1,MATCH(I$1,'no audits'!$1:$1,0)-1)),OFFSET('no audits'!$A:$A,,MATCH(I$1,'no audits'!$1:$1,0)-1)),SUMIF(EBS!$A:$A,EOMONTH($A268,0)+(OFFSET(information!$A$1,1,MATCH(I$1,'no audits'!$1:$1,0)-1)),OFFSET(EBS!$A:$A,,MATCH(I$1,EBS!$1:$1,0)-1)))</f>
        <v>2360232</v>
      </c>
      <c r="J268" s="11">
        <f ca="1">IF(SUMIF('no audits'!$A:$A,EOMONTH($A268,0)+(OFFSET(information!$A$1,1,MATCH(J$1,'no audits'!$1:$1,0)-1)),OFFSET('no audits'!$A:$A,,MATCH(J$1,'no audits'!$1:$1,0)-1))&gt;0,SUMIF('no audits'!$A:$A,EOMONTH($A268,0)+(OFFSET(information!$A$1,1,MATCH(J$1,'no audits'!$1:$1,0)-1)),OFFSET('no audits'!$A:$A,,MATCH(J$1,'no audits'!$1:$1,0)-1)),SUMIF(EBS!$A:$A,EOMONTH($A268,0)+(OFFSET(information!$A$1,1,MATCH(J$1,'no audits'!$1:$1,0)-1)),OFFSET(EBS!$A:$A,,MATCH(J$1,EBS!$1:$1,0)-1)))</f>
        <v>193185</v>
      </c>
      <c r="K268" s="11">
        <f ca="1">IF(SUMIF('no audits'!$A:$A,EOMONTH($A268,0)+(OFFSET(information!$A$1,1,MATCH(K$1,'no audits'!$1:$1,0)-1)),OFFSET('no audits'!$A:$A,,MATCH(K$1,'no audits'!$1:$1,0)-1))&gt;0,SUMIF('no audits'!$A:$A,EOMONTH($A268,0)+(OFFSET(information!$A$1,1,MATCH(K$1,'no audits'!$1:$1,0)-1)),OFFSET('no audits'!$A:$A,,MATCH(K$1,'no audits'!$1:$1,0)-1)),SUMIF(EBS!$A:$A,EOMONTH($A268,0)+(OFFSET(information!$A$1,1,MATCH(K$1,'no audits'!$1:$1,0)-1)),OFFSET(EBS!$A:$A,,MATCH(K$1,EBS!$1:$1,0)-1)))</f>
        <v>25700</v>
      </c>
      <c r="L268" s="11"/>
      <c r="M268" s="11"/>
      <c r="N268" s="11">
        <f ca="1">IF(SUMIF('no audits'!$A:$A,EOMONTH($A268,0)+(OFFSET(information!$A$1,1,MATCH(N$1,'no audits'!$1:$1,0)-1)),OFFSET('no audits'!$A:$A,,MATCH(N$1,'no audits'!$1:$1,0)-1))&gt;0,SUMIF('no audits'!$A:$A,EOMONTH($A268,0)+(OFFSET(information!$A$1,1,MATCH(N$1,'no audits'!$1:$1,0)-1)),OFFSET('no audits'!$A:$A,,MATCH(N$1,'no audits'!$1:$1,0)-1)),SUMIF(EBS!$A:$A,EOMONTH($A268,0)+(OFFSET(information!$A$1,1,MATCH(N$1,'no audits'!$1:$1,0)-1)),OFFSET(EBS!$A:$A,,MATCH(N$1,EBS!$1:$1,0)-1)))</f>
        <v>1880468</v>
      </c>
      <c r="O268" s="11">
        <f ca="1">IF(SUMIF('no audits'!$A:$A,EOMONTH($A268,0)+(OFFSET(information!$A$1,1,MATCH(O$1,'no audits'!$1:$1,0)-1)),OFFSET('no audits'!$A:$A,,MATCH(O$1,'no audits'!$1:$1,0)-1))&gt;0,SUMIF('no audits'!$A:$A,EOMONTH($A268,0)+(OFFSET(information!$A$1,1,MATCH(O$1,'no audits'!$1:$1,0)-1)),OFFSET('no audits'!$A:$A,,MATCH(O$1,'no audits'!$1:$1,0)-1)),SUMIF(EBS!$A:$A,EOMONTH($A268,0)+(OFFSET(information!$A$1,1,MATCH(O$1,'no audits'!$1:$1,0)-1)),OFFSET(EBS!$A:$A,,MATCH(O$1,EBS!$1:$1,0)-1)))</f>
        <v>3052955</v>
      </c>
      <c r="P268" s="11"/>
      <c r="Q268" s="11">
        <f ca="1">IF(SUMIF('no audits'!$A:$A,$A268,OFFSET('no audits'!$A:$A,,MATCH(Q$1,'no audits'!$1:$1,0)-1))&gt;0,SUMIF('no audits'!$A:$A,$A268,OFFSET('no audits'!$A:$A,,MATCH(Q$1,'no audits'!$1:$1,0)-1)),SUMIF(EBS!$A:$A,$A268,OFFSET(EBS!$A:$A,,MATCH(Q$1,EBS!$1:$1,0)-1)))</f>
        <v>9745913</v>
      </c>
      <c r="R268" s="11">
        <f ca="1">IF(SUMIF('no audits'!$A:$A,EOMONTH($A268,0)+(OFFSET(information!$A$1,1,MATCH(R$1,'no audits'!$1:$1,0)-1)),OFFSET('no audits'!$A:$A,,MATCH(R$1,'no audits'!$1:$1,0)-1))&gt;0,SUMIF('no audits'!$A:$A,EOMONTH($A268,0)+(OFFSET(information!$A$1,1,MATCH(R$1,'no audits'!$1:$1,0)-1)),OFFSET('no audits'!$A:$A,,MATCH(R$1,'no audits'!$1:$1,0)-1)),SUMIF(EBS!$A:$A,EOMONTH($A268,0)+(OFFSET(information!$A$1,1,MATCH(R$1,'no audits'!$1:$1,0)-1)),OFFSET(EBS!$A:$A,,MATCH(R$1,EBS!$1:$1,0)-1)))</f>
        <v>399714</v>
      </c>
      <c r="S268" s="11"/>
      <c r="T268" s="11"/>
      <c r="U268" s="11"/>
      <c r="V268" s="11"/>
      <c r="W268" s="11"/>
    </row>
    <row r="269" spans="1:23" x14ac:dyDescent="0.25">
      <c r="A269" s="17">
        <v>41334</v>
      </c>
      <c r="B269" s="11"/>
      <c r="C269" s="11"/>
      <c r="D269" s="11"/>
      <c r="E269" s="11">
        <f ca="1">IF(SUMIF('no audits'!$A:$A,EOMONTH($A269,0)+(OFFSET(information!$A$1,1,MATCH(E$1,'no audits'!$1:$1,0)-1)),OFFSET('no audits'!$A:$A,,MATCH(E$1,'no audits'!$1:$1,0)-1))&gt;0,SUMIF('no audits'!$A:$A,EOMONTH($A269,0)+(OFFSET(information!$A$1,1,MATCH(E$1,'no audits'!$1:$1,0)-1)),OFFSET('no audits'!$A:$A,,MATCH(E$1,'no audits'!$1:$1,0)-1)),SUMIF(EBS!$A:$A,EOMONTH($A269,0)+(OFFSET(information!$A$1,1,MATCH(E$1,'no audits'!$1:$1,0)-1)),OFFSET(EBS!$A:$A,,MATCH(E$1,EBS!$1:$1,0)-1)))</f>
        <v>1400700</v>
      </c>
      <c r="F269" s="11">
        <f>'existing comptroller'!F272</f>
        <v>26563219.940000001</v>
      </c>
      <c r="G269" s="11">
        <f ca="1">IF(SUMIF('no audits'!$A:$A,EOMONTH($A269,0)+(OFFSET(information!$A$1,1,MATCH(G$1,'no audits'!$1:$1,0)-1)),OFFSET('no audits'!$A:$A,,MATCH(G$1,'no audits'!$1:$1,0)-1))&gt;0,SUMIF('no audits'!$A:$A,EOMONTH($A269,0)+(OFFSET(information!$A$1,1,MATCH(G$1,'no audits'!$1:$1,0)-1)),OFFSET('no audits'!$A:$A,,MATCH(G$1,'no audits'!$1:$1,0)-1)),SUMIF(EBS!$A:$A,EOMONTH($A269,0)+(OFFSET(information!$A$1,1,MATCH(G$1,'no audits'!$1:$1,0)-1)),OFFSET(EBS!$A:$A,,MATCH(G$1,EBS!$1:$1,0)-1)))</f>
        <v>5818579</v>
      </c>
      <c r="H269" s="11">
        <f ca="1">IF(SUMIF('no audits'!$A:$A,EOMONTH($A269,0)+(OFFSET(information!$A$1,1,MATCH(H$1,'no audits'!$1:$1,0)-1)),OFFSET('no audits'!$A:$A,,MATCH(H$1,'no audits'!$1:$1,0)-1))&gt;0,SUMIF('no audits'!$A:$A,EOMONTH($A269,0)+(OFFSET(information!$A$1,1,MATCH(H$1,'no audits'!$1:$1,0)-1)),OFFSET('no audits'!$A:$A,,MATCH(H$1,'no audits'!$1:$1,0)-1)),SUMIF(EBS!$A:$A,EOMONTH($A269,0)+(OFFSET(information!$A$1,1,MATCH(H$1,'no audits'!$1:$1,0)-1)),OFFSET(EBS!$A:$A,,MATCH(H$1,EBS!$1:$1,0)-1)))</f>
        <v>7325623</v>
      </c>
      <c r="I269" s="11">
        <f ca="1">IF(SUMIF('no audits'!$A:$A,EOMONTH($A269,0)+(OFFSET(information!$A$1,1,MATCH(I$1,'no audits'!$1:$1,0)-1)),OFFSET('no audits'!$A:$A,,MATCH(I$1,'no audits'!$1:$1,0)-1))&gt;0,SUMIF('no audits'!$A:$A,EOMONTH($A269,0)+(OFFSET(information!$A$1,1,MATCH(I$1,'no audits'!$1:$1,0)-1)),OFFSET('no audits'!$A:$A,,MATCH(I$1,'no audits'!$1:$1,0)-1)),SUMIF(EBS!$A:$A,EOMONTH($A269,0)+(OFFSET(information!$A$1,1,MATCH(I$1,'no audits'!$1:$1,0)-1)),OFFSET(EBS!$A:$A,,MATCH(I$1,EBS!$1:$1,0)-1)))</f>
        <v>2799508</v>
      </c>
      <c r="J269" s="11">
        <f ca="1">IF(SUMIF('no audits'!$A:$A,EOMONTH($A269,0)+(OFFSET(information!$A$1,1,MATCH(J$1,'no audits'!$1:$1,0)-1)),OFFSET('no audits'!$A:$A,,MATCH(J$1,'no audits'!$1:$1,0)-1))&gt;0,SUMIF('no audits'!$A:$A,EOMONTH($A269,0)+(OFFSET(information!$A$1,1,MATCH(J$1,'no audits'!$1:$1,0)-1)),OFFSET('no audits'!$A:$A,,MATCH(J$1,'no audits'!$1:$1,0)-1)),SUMIF(EBS!$A:$A,EOMONTH($A269,0)+(OFFSET(information!$A$1,1,MATCH(J$1,'no audits'!$1:$1,0)-1)),OFFSET(EBS!$A:$A,,MATCH(J$1,EBS!$1:$1,0)-1)))</f>
        <v>244919</v>
      </c>
      <c r="K269" s="11">
        <f ca="1">IF(SUMIF('no audits'!$A:$A,EOMONTH($A269,0)+(OFFSET(information!$A$1,1,MATCH(K$1,'no audits'!$1:$1,0)-1)),OFFSET('no audits'!$A:$A,,MATCH(K$1,'no audits'!$1:$1,0)-1))&gt;0,SUMIF('no audits'!$A:$A,EOMONTH($A269,0)+(OFFSET(information!$A$1,1,MATCH(K$1,'no audits'!$1:$1,0)-1)),OFFSET('no audits'!$A:$A,,MATCH(K$1,'no audits'!$1:$1,0)-1)),SUMIF(EBS!$A:$A,EOMONTH($A269,0)+(OFFSET(information!$A$1,1,MATCH(K$1,'no audits'!$1:$1,0)-1)),OFFSET(EBS!$A:$A,,MATCH(K$1,EBS!$1:$1,0)-1)))</f>
        <v>18845</v>
      </c>
      <c r="L269" s="11"/>
      <c r="M269" s="11"/>
      <c r="N269" s="11">
        <f ca="1">IF(SUMIF('no audits'!$A:$A,EOMONTH($A269,0)+(OFFSET(information!$A$1,1,MATCH(N$1,'no audits'!$1:$1,0)-1)),OFFSET('no audits'!$A:$A,,MATCH(N$1,'no audits'!$1:$1,0)-1))&gt;0,SUMIF('no audits'!$A:$A,EOMONTH($A269,0)+(OFFSET(information!$A$1,1,MATCH(N$1,'no audits'!$1:$1,0)-1)),OFFSET('no audits'!$A:$A,,MATCH(N$1,'no audits'!$1:$1,0)-1)),SUMIF(EBS!$A:$A,EOMONTH($A269,0)+(OFFSET(information!$A$1,1,MATCH(N$1,'no audits'!$1:$1,0)-1)),OFFSET(EBS!$A:$A,,MATCH(N$1,EBS!$1:$1,0)-1)))</f>
        <v>2720542</v>
      </c>
      <c r="O269" s="11">
        <f ca="1">IF(SUMIF('no audits'!$A:$A,EOMONTH($A269,0)+(OFFSET(information!$A$1,1,MATCH(O$1,'no audits'!$1:$1,0)-1)),OFFSET('no audits'!$A:$A,,MATCH(O$1,'no audits'!$1:$1,0)-1))&gt;0,SUMIF('no audits'!$A:$A,EOMONTH($A269,0)+(OFFSET(information!$A$1,1,MATCH(O$1,'no audits'!$1:$1,0)-1)),OFFSET('no audits'!$A:$A,,MATCH(O$1,'no audits'!$1:$1,0)-1)),SUMIF(EBS!$A:$A,EOMONTH($A269,0)+(OFFSET(information!$A$1,1,MATCH(O$1,'no audits'!$1:$1,0)-1)),OFFSET(EBS!$A:$A,,MATCH(O$1,EBS!$1:$1,0)-1)))</f>
        <v>3382294</v>
      </c>
      <c r="P269" s="11"/>
      <c r="Q269" s="11">
        <f ca="1">IF(SUMIF('no audits'!$A:$A,$A269,OFFSET('no audits'!$A:$A,,MATCH(Q$1,'no audits'!$1:$1,0)-1))&gt;0,SUMIF('no audits'!$A:$A,$A269,OFFSET('no audits'!$A:$A,,MATCH(Q$1,'no audits'!$1:$1,0)-1)),SUMIF(EBS!$A:$A,$A269,OFFSET(EBS!$A:$A,,MATCH(Q$1,EBS!$1:$1,0)-1)))</f>
        <v>13856104</v>
      </c>
      <c r="R269" s="11">
        <f ca="1">IF(SUMIF('no audits'!$A:$A,EOMONTH($A269,0)+(OFFSET(information!$A$1,1,MATCH(R$1,'no audits'!$1:$1,0)-1)),OFFSET('no audits'!$A:$A,,MATCH(R$1,'no audits'!$1:$1,0)-1))&gt;0,SUMIF('no audits'!$A:$A,EOMONTH($A269,0)+(OFFSET(information!$A$1,1,MATCH(R$1,'no audits'!$1:$1,0)-1)),OFFSET('no audits'!$A:$A,,MATCH(R$1,'no audits'!$1:$1,0)-1)),SUMIF(EBS!$A:$A,EOMONTH($A269,0)+(OFFSET(information!$A$1,1,MATCH(R$1,'no audits'!$1:$1,0)-1)),OFFSET(EBS!$A:$A,,MATCH(R$1,EBS!$1:$1,0)-1)))</f>
        <v>560100</v>
      </c>
      <c r="S269" s="11"/>
      <c r="T269" s="11"/>
      <c r="U269" s="11"/>
      <c r="V269" s="11"/>
      <c r="W269" s="11"/>
    </row>
    <row r="270" spans="1:23" x14ac:dyDescent="0.25">
      <c r="A270" s="17">
        <v>41365</v>
      </c>
      <c r="B270" s="11"/>
      <c r="C270" s="11"/>
      <c r="D270" s="11"/>
      <c r="E270" s="11">
        <f ca="1">IF(SUMIF('no audits'!$A:$A,EOMONTH($A270,0)+(OFFSET(information!$A$1,1,MATCH(E$1,'no audits'!$1:$1,0)-1)),OFFSET('no audits'!$A:$A,,MATCH(E$1,'no audits'!$1:$1,0)-1))&gt;0,SUMIF('no audits'!$A:$A,EOMONTH($A270,0)+(OFFSET(information!$A$1,1,MATCH(E$1,'no audits'!$1:$1,0)-1)),OFFSET('no audits'!$A:$A,,MATCH(E$1,'no audits'!$1:$1,0)-1)),SUMIF(EBS!$A:$A,EOMONTH($A270,0)+(OFFSET(information!$A$1,1,MATCH(E$1,'no audits'!$1:$1,0)-1)),OFFSET(EBS!$A:$A,,MATCH(E$1,EBS!$1:$1,0)-1)))</f>
        <v>736133</v>
      </c>
      <c r="F270" s="11">
        <f>'existing comptroller'!F273</f>
        <v>26107558.77</v>
      </c>
      <c r="G270" s="11">
        <f ca="1">IF(SUMIF('no audits'!$A:$A,EOMONTH($A270,0)+(OFFSET(information!$A$1,1,MATCH(G$1,'no audits'!$1:$1,0)-1)),OFFSET('no audits'!$A:$A,,MATCH(G$1,'no audits'!$1:$1,0)-1))&gt;0,SUMIF('no audits'!$A:$A,EOMONTH($A270,0)+(OFFSET(information!$A$1,1,MATCH(G$1,'no audits'!$1:$1,0)-1)),OFFSET('no audits'!$A:$A,,MATCH(G$1,'no audits'!$1:$1,0)-1)),SUMIF(EBS!$A:$A,EOMONTH($A270,0)+(OFFSET(information!$A$1,1,MATCH(G$1,'no audits'!$1:$1,0)-1)),OFFSET(EBS!$A:$A,,MATCH(G$1,EBS!$1:$1,0)-1)))</f>
        <v>5486230</v>
      </c>
      <c r="H270" s="11">
        <f ca="1">IF(SUMIF('no audits'!$A:$A,EOMONTH($A270,0)+(OFFSET(information!$A$1,1,MATCH(H$1,'no audits'!$1:$1,0)-1)),OFFSET('no audits'!$A:$A,,MATCH(H$1,'no audits'!$1:$1,0)-1))&gt;0,SUMIF('no audits'!$A:$A,EOMONTH($A270,0)+(OFFSET(information!$A$1,1,MATCH(H$1,'no audits'!$1:$1,0)-1)),OFFSET('no audits'!$A:$A,,MATCH(H$1,'no audits'!$1:$1,0)-1)),SUMIF(EBS!$A:$A,EOMONTH($A270,0)+(OFFSET(information!$A$1,1,MATCH(H$1,'no audits'!$1:$1,0)-1)),OFFSET(EBS!$A:$A,,MATCH(H$1,EBS!$1:$1,0)-1)))</f>
        <v>7041151</v>
      </c>
      <c r="I270" s="11">
        <f ca="1">IF(SUMIF('no audits'!$A:$A,EOMONTH($A270,0)+(OFFSET(information!$A$1,1,MATCH(I$1,'no audits'!$1:$1,0)-1)),OFFSET('no audits'!$A:$A,,MATCH(I$1,'no audits'!$1:$1,0)-1))&gt;0,SUMIF('no audits'!$A:$A,EOMONTH($A270,0)+(OFFSET(information!$A$1,1,MATCH(I$1,'no audits'!$1:$1,0)-1)),OFFSET('no audits'!$A:$A,,MATCH(I$1,'no audits'!$1:$1,0)-1)),SUMIF(EBS!$A:$A,EOMONTH($A270,0)+(OFFSET(information!$A$1,1,MATCH(I$1,'no audits'!$1:$1,0)-1)),OFFSET(EBS!$A:$A,,MATCH(I$1,EBS!$1:$1,0)-1)))</f>
        <v>2537831</v>
      </c>
      <c r="J270" s="11">
        <f ca="1">IF(SUMIF('no audits'!$A:$A,EOMONTH($A270,0)+(OFFSET(information!$A$1,1,MATCH(J$1,'no audits'!$1:$1,0)-1)),OFFSET('no audits'!$A:$A,,MATCH(J$1,'no audits'!$1:$1,0)-1))&gt;0,SUMIF('no audits'!$A:$A,EOMONTH($A270,0)+(OFFSET(information!$A$1,1,MATCH(J$1,'no audits'!$1:$1,0)-1)),OFFSET('no audits'!$A:$A,,MATCH(J$1,'no audits'!$1:$1,0)-1)),SUMIF(EBS!$A:$A,EOMONTH($A270,0)+(OFFSET(information!$A$1,1,MATCH(J$1,'no audits'!$1:$1,0)-1)),OFFSET(EBS!$A:$A,,MATCH(J$1,EBS!$1:$1,0)-1)))</f>
        <v>248150</v>
      </c>
      <c r="K270" s="11">
        <f ca="1">IF(SUMIF('no audits'!$A:$A,EOMONTH($A270,0)+(OFFSET(information!$A$1,1,MATCH(K$1,'no audits'!$1:$1,0)-1)),OFFSET('no audits'!$A:$A,,MATCH(K$1,'no audits'!$1:$1,0)-1))&gt;0,SUMIF('no audits'!$A:$A,EOMONTH($A270,0)+(OFFSET(information!$A$1,1,MATCH(K$1,'no audits'!$1:$1,0)-1)),OFFSET('no audits'!$A:$A,,MATCH(K$1,'no audits'!$1:$1,0)-1)),SUMIF(EBS!$A:$A,EOMONTH($A270,0)+(OFFSET(information!$A$1,1,MATCH(K$1,'no audits'!$1:$1,0)-1)),OFFSET(EBS!$A:$A,,MATCH(K$1,EBS!$1:$1,0)-1)))</f>
        <v>132176</v>
      </c>
      <c r="L270" s="11"/>
      <c r="M270" s="11"/>
      <c r="N270" s="11">
        <f ca="1">IF(SUMIF('no audits'!$A:$A,EOMONTH($A270,0)+(OFFSET(information!$A$1,1,MATCH(N$1,'no audits'!$1:$1,0)-1)),OFFSET('no audits'!$A:$A,,MATCH(N$1,'no audits'!$1:$1,0)-1))&gt;0,SUMIF('no audits'!$A:$A,EOMONTH($A270,0)+(OFFSET(information!$A$1,1,MATCH(N$1,'no audits'!$1:$1,0)-1)),OFFSET('no audits'!$A:$A,,MATCH(N$1,'no audits'!$1:$1,0)-1)),SUMIF(EBS!$A:$A,EOMONTH($A270,0)+(OFFSET(information!$A$1,1,MATCH(N$1,'no audits'!$1:$1,0)-1)),OFFSET(EBS!$A:$A,,MATCH(N$1,EBS!$1:$1,0)-1)))</f>
        <v>2212409</v>
      </c>
      <c r="O270" s="11">
        <f ca="1">IF(SUMIF('no audits'!$A:$A,EOMONTH($A270,0)+(OFFSET(information!$A$1,1,MATCH(O$1,'no audits'!$1:$1,0)-1)),OFFSET('no audits'!$A:$A,,MATCH(O$1,'no audits'!$1:$1,0)-1))&gt;0,SUMIF('no audits'!$A:$A,EOMONTH($A270,0)+(OFFSET(information!$A$1,1,MATCH(O$1,'no audits'!$1:$1,0)-1)),OFFSET('no audits'!$A:$A,,MATCH(O$1,'no audits'!$1:$1,0)-1)),SUMIF(EBS!$A:$A,EOMONTH($A270,0)+(OFFSET(information!$A$1,1,MATCH(O$1,'no audits'!$1:$1,0)-1)),OFFSET(EBS!$A:$A,,MATCH(O$1,EBS!$1:$1,0)-1)))</f>
        <v>3418855</v>
      </c>
      <c r="P270" s="11"/>
      <c r="Q270" s="11">
        <f ca="1">IF(SUMIF('no audits'!$A:$A,$A270,OFFSET('no audits'!$A:$A,,MATCH(Q$1,'no audits'!$1:$1,0)-1))&gt;0,SUMIF('no audits'!$A:$A,$A270,OFFSET('no audits'!$A:$A,,MATCH(Q$1,'no audits'!$1:$1,0)-1)),SUMIF(EBS!$A:$A,$A270,OFFSET(EBS!$A:$A,,MATCH(Q$1,EBS!$1:$1,0)-1)))</f>
        <v>13196187</v>
      </c>
      <c r="R270" s="11">
        <f ca="1">IF(SUMIF('no audits'!$A:$A,EOMONTH($A270,0)+(OFFSET(information!$A$1,1,MATCH(R$1,'no audits'!$1:$1,0)-1)),OFFSET('no audits'!$A:$A,,MATCH(R$1,'no audits'!$1:$1,0)-1))&gt;0,SUMIF('no audits'!$A:$A,EOMONTH($A270,0)+(OFFSET(information!$A$1,1,MATCH(R$1,'no audits'!$1:$1,0)-1)),OFFSET('no audits'!$A:$A,,MATCH(R$1,'no audits'!$1:$1,0)-1)),SUMIF(EBS!$A:$A,EOMONTH($A270,0)+(OFFSET(information!$A$1,1,MATCH(R$1,'no audits'!$1:$1,0)-1)),OFFSET(EBS!$A:$A,,MATCH(R$1,EBS!$1:$1,0)-1)))</f>
        <v>538638</v>
      </c>
      <c r="S270" s="11"/>
      <c r="T270" s="11">
        <f ca="1">IF(SUMIF('no audits'!$A:$A,EOMONTH($A270,0)+(OFFSET(information!$A$1,1,MATCH(T$1,'no audits'!$1:$1,0)-1)),OFFSET('no audits'!$A:$A,,MATCH(T$1,'no audits'!$1:$1,0)-1))&gt;0,SUMIF('no audits'!$A:$A,EOMONTH($A270,0)+(OFFSET(information!$A$1,1,MATCH(T$1,'no audits'!$1:$1,0)-1)),OFFSET('no audits'!$A:$A,,MATCH(T$1,'no audits'!$1:$1,0)-1)),SUMIF(EBS!$A:$A,EOMONTH($A270,0)+(OFFSET(information!$A$1,1,MATCH(T$1,'no audits'!$1:$1,0)-1)),OFFSET(EBS!$A:$A,,MATCH(T$1,EBS!$1:$1,0)-1)))</f>
        <v>71665</v>
      </c>
      <c r="U270" s="11">
        <f ca="1">IF(SUMIF('no audits'!$A:$A,EOMONTH($A270,0)+(OFFSET(information!$A$1,1,MATCH(U$1,'no audits'!$1:$1,0)-1)),OFFSET('no audits'!$A:$A,,MATCH(U$1,'no audits'!$1:$1,0)-1))&gt;0,SUMIF('no audits'!$A:$A,EOMONTH($A270,0)+(OFFSET(information!$A$1,1,MATCH(U$1,'no audits'!$1:$1,0)-1)),OFFSET('no audits'!$A:$A,,MATCH(U$1,'no audits'!$1:$1,0)-1)),SUMIF(EBS!$A:$A,EOMONTH($A270,0)+(OFFSET(information!$A$1,1,MATCH(U$1,'no audits'!$1:$1,0)-1)),OFFSET(EBS!$A:$A,,MATCH(U$1,EBS!$1:$1,0)-1)))</f>
        <v>0</v>
      </c>
      <c r="V270" s="11"/>
      <c r="W270" s="11"/>
    </row>
    <row r="271" spans="1:23" x14ac:dyDescent="0.25">
      <c r="A271" s="17">
        <v>41395</v>
      </c>
      <c r="B271" s="11"/>
      <c r="C271" s="11"/>
      <c r="D271" s="11"/>
      <c r="E271" s="11">
        <f ca="1">IF(SUMIF('no audits'!$A:$A,EOMONTH($A271,0)+(OFFSET(information!$A$1,1,MATCH(E$1,'no audits'!$1:$1,0)-1)),OFFSET('no audits'!$A:$A,,MATCH(E$1,'no audits'!$1:$1,0)-1))&gt;0,SUMIF('no audits'!$A:$A,EOMONTH($A271,0)+(OFFSET(information!$A$1,1,MATCH(E$1,'no audits'!$1:$1,0)-1)),OFFSET('no audits'!$A:$A,,MATCH(E$1,'no audits'!$1:$1,0)-1)),SUMIF(EBS!$A:$A,EOMONTH($A271,0)+(OFFSET(information!$A$1,1,MATCH(E$1,'no audits'!$1:$1,0)-1)),OFFSET(EBS!$A:$A,,MATCH(E$1,EBS!$1:$1,0)-1)))</f>
        <v>186945.51</v>
      </c>
      <c r="F271" s="11">
        <f>'existing comptroller'!F274</f>
        <v>28950345.280000001</v>
      </c>
      <c r="G271" s="11">
        <f ca="1">IF(SUMIF('no audits'!$A:$A,EOMONTH($A271,0)+(OFFSET(information!$A$1,1,MATCH(G$1,'no audits'!$1:$1,0)-1)),OFFSET('no audits'!$A:$A,,MATCH(G$1,'no audits'!$1:$1,0)-1))&gt;0,SUMIF('no audits'!$A:$A,EOMONTH($A271,0)+(OFFSET(information!$A$1,1,MATCH(G$1,'no audits'!$1:$1,0)-1)),OFFSET('no audits'!$A:$A,,MATCH(G$1,'no audits'!$1:$1,0)-1)),SUMIF(EBS!$A:$A,EOMONTH($A271,0)+(OFFSET(information!$A$1,1,MATCH(G$1,'no audits'!$1:$1,0)-1)),OFFSET(EBS!$A:$A,,MATCH(G$1,EBS!$1:$1,0)-1)))</f>
        <v>6588710</v>
      </c>
      <c r="H271" s="11">
        <f ca="1">IF(SUMIF('no audits'!$A:$A,EOMONTH($A271,0)+(OFFSET(information!$A$1,1,MATCH(H$1,'no audits'!$1:$1,0)-1)),OFFSET('no audits'!$A:$A,,MATCH(H$1,'no audits'!$1:$1,0)-1))&gt;0,SUMIF('no audits'!$A:$A,EOMONTH($A271,0)+(OFFSET(information!$A$1,1,MATCH(H$1,'no audits'!$1:$1,0)-1)),OFFSET('no audits'!$A:$A,,MATCH(H$1,'no audits'!$1:$1,0)-1)),SUMIF(EBS!$A:$A,EOMONTH($A271,0)+(OFFSET(information!$A$1,1,MATCH(H$1,'no audits'!$1:$1,0)-1)),OFFSET(EBS!$A:$A,,MATCH(H$1,EBS!$1:$1,0)-1)))</f>
        <v>7598319</v>
      </c>
      <c r="I271" s="11">
        <f ca="1">IF(SUMIF('no audits'!$A:$A,EOMONTH($A271,0)+(OFFSET(information!$A$1,1,MATCH(I$1,'no audits'!$1:$1,0)-1)),OFFSET('no audits'!$A:$A,,MATCH(I$1,'no audits'!$1:$1,0)-1))&gt;0,SUMIF('no audits'!$A:$A,EOMONTH($A271,0)+(OFFSET(information!$A$1,1,MATCH(I$1,'no audits'!$1:$1,0)-1)),OFFSET('no audits'!$A:$A,,MATCH(I$1,'no audits'!$1:$1,0)-1)),SUMIF(EBS!$A:$A,EOMONTH($A271,0)+(OFFSET(information!$A$1,1,MATCH(I$1,'no audits'!$1:$1,0)-1)),OFFSET(EBS!$A:$A,,MATCH(I$1,EBS!$1:$1,0)-1)))</f>
        <v>3307559</v>
      </c>
      <c r="J271" s="11">
        <f ca="1">IF(SUMIF('no audits'!$A:$A,EOMONTH($A271,0)+(OFFSET(information!$A$1,1,MATCH(J$1,'no audits'!$1:$1,0)-1)),OFFSET('no audits'!$A:$A,,MATCH(J$1,'no audits'!$1:$1,0)-1))&gt;0,SUMIF('no audits'!$A:$A,EOMONTH($A271,0)+(OFFSET(information!$A$1,1,MATCH(J$1,'no audits'!$1:$1,0)-1)),OFFSET('no audits'!$A:$A,,MATCH(J$1,'no audits'!$1:$1,0)-1)),SUMIF(EBS!$A:$A,EOMONTH($A271,0)+(OFFSET(information!$A$1,1,MATCH(J$1,'no audits'!$1:$1,0)-1)),OFFSET(EBS!$A:$A,,MATCH(J$1,EBS!$1:$1,0)-1)))</f>
        <v>279357</v>
      </c>
      <c r="K271" s="11">
        <f ca="1">IF(SUMIF('no audits'!$A:$A,EOMONTH($A271,0)+(OFFSET(information!$A$1,1,MATCH(K$1,'no audits'!$1:$1,0)-1)),OFFSET('no audits'!$A:$A,,MATCH(K$1,'no audits'!$1:$1,0)-1))&gt;0,SUMIF('no audits'!$A:$A,EOMONTH($A271,0)+(OFFSET(information!$A$1,1,MATCH(K$1,'no audits'!$1:$1,0)-1)),OFFSET('no audits'!$A:$A,,MATCH(K$1,'no audits'!$1:$1,0)-1)),SUMIF(EBS!$A:$A,EOMONTH($A271,0)+(OFFSET(information!$A$1,1,MATCH(K$1,'no audits'!$1:$1,0)-1)),OFFSET(EBS!$A:$A,,MATCH(K$1,EBS!$1:$1,0)-1)))</f>
        <v>1228864</v>
      </c>
      <c r="L271" s="11"/>
      <c r="M271" s="11"/>
      <c r="N271" s="11">
        <f ca="1">IF(SUMIF('no audits'!$A:$A,EOMONTH($A271,0)+(OFFSET(information!$A$1,1,MATCH(N$1,'no audits'!$1:$1,0)-1)),OFFSET('no audits'!$A:$A,,MATCH(N$1,'no audits'!$1:$1,0)-1))&gt;0,SUMIF('no audits'!$A:$A,EOMONTH($A271,0)+(OFFSET(information!$A$1,1,MATCH(N$1,'no audits'!$1:$1,0)-1)),OFFSET('no audits'!$A:$A,,MATCH(N$1,'no audits'!$1:$1,0)-1)),SUMIF(EBS!$A:$A,EOMONTH($A271,0)+(OFFSET(information!$A$1,1,MATCH(N$1,'no audits'!$1:$1,0)-1)),OFFSET(EBS!$A:$A,,MATCH(N$1,EBS!$1:$1,0)-1)))</f>
        <v>2433329</v>
      </c>
      <c r="O271" s="11">
        <f ca="1">IF(SUMIF('no audits'!$A:$A,EOMONTH($A271,0)+(OFFSET(information!$A$1,1,MATCH(O$1,'no audits'!$1:$1,0)-1)),OFFSET('no audits'!$A:$A,,MATCH(O$1,'no audits'!$1:$1,0)-1))&gt;0,SUMIF('no audits'!$A:$A,EOMONTH($A271,0)+(OFFSET(information!$A$1,1,MATCH(O$1,'no audits'!$1:$1,0)-1)),OFFSET('no audits'!$A:$A,,MATCH(O$1,'no audits'!$1:$1,0)-1)),SUMIF(EBS!$A:$A,EOMONTH($A271,0)+(OFFSET(information!$A$1,1,MATCH(O$1,'no audits'!$1:$1,0)-1)),OFFSET(EBS!$A:$A,,MATCH(O$1,EBS!$1:$1,0)-1)))</f>
        <v>3419988</v>
      </c>
      <c r="P271" s="11"/>
      <c r="Q271" s="11">
        <f ca="1">IF(SUMIF('no audits'!$A:$A,$A271,OFFSET('no audits'!$A:$A,,MATCH(Q$1,'no audits'!$1:$1,0)-1))&gt;0,SUMIF('no audits'!$A:$A,$A271,OFFSET('no audits'!$A:$A,,MATCH(Q$1,'no audits'!$1:$1,0)-1)),SUMIF(EBS!$A:$A,$A271,OFFSET(EBS!$A:$A,,MATCH(Q$1,EBS!$1:$1,0)-1)))</f>
        <v>12680757</v>
      </c>
      <c r="R271" s="11">
        <f ca="1">IF(SUMIF('no audits'!$A:$A,EOMONTH($A271,0)+(OFFSET(information!$A$1,1,MATCH(R$1,'no audits'!$1:$1,0)-1)),OFFSET('no audits'!$A:$A,,MATCH(R$1,'no audits'!$1:$1,0)-1))&gt;0,SUMIF('no audits'!$A:$A,EOMONTH($A271,0)+(OFFSET(information!$A$1,1,MATCH(R$1,'no audits'!$1:$1,0)-1)),OFFSET('no audits'!$A:$A,,MATCH(R$1,'no audits'!$1:$1,0)-1)),SUMIF(EBS!$A:$A,EOMONTH($A271,0)+(OFFSET(information!$A$1,1,MATCH(R$1,'no audits'!$1:$1,0)-1)),OFFSET(EBS!$A:$A,,MATCH(R$1,EBS!$1:$1,0)-1)))</f>
        <v>550628</v>
      </c>
      <c r="S271" s="11"/>
      <c r="T271" s="11">
        <f ca="1">IF(SUMIF('no audits'!$A:$A,EOMONTH($A271,0)+(OFFSET(information!$A$1,1,MATCH(T$1,'no audits'!$1:$1,0)-1)),OFFSET('no audits'!$A:$A,,MATCH(T$1,'no audits'!$1:$1,0)-1))&gt;0,SUMIF('no audits'!$A:$A,EOMONTH($A271,0)+(OFFSET(information!$A$1,1,MATCH(T$1,'no audits'!$1:$1,0)-1)),OFFSET('no audits'!$A:$A,,MATCH(T$1,'no audits'!$1:$1,0)-1)),SUMIF(EBS!$A:$A,EOMONTH($A271,0)+(OFFSET(information!$A$1,1,MATCH(T$1,'no audits'!$1:$1,0)-1)),OFFSET(EBS!$A:$A,,MATCH(T$1,EBS!$1:$1,0)-1)))</f>
        <v>74450</v>
      </c>
      <c r="U271" s="11">
        <f ca="1">IF(SUMIF('no audits'!$A:$A,EOMONTH($A271,0)+(OFFSET(information!$A$1,1,MATCH(U$1,'no audits'!$1:$1,0)-1)),OFFSET('no audits'!$A:$A,,MATCH(U$1,'no audits'!$1:$1,0)-1))&gt;0,SUMIF('no audits'!$A:$A,EOMONTH($A271,0)+(OFFSET(information!$A$1,1,MATCH(U$1,'no audits'!$1:$1,0)-1)),OFFSET('no audits'!$A:$A,,MATCH(U$1,'no audits'!$1:$1,0)-1)),SUMIF(EBS!$A:$A,EOMONTH($A271,0)+(OFFSET(information!$A$1,1,MATCH(U$1,'no audits'!$1:$1,0)-1)),OFFSET(EBS!$A:$A,,MATCH(U$1,EBS!$1:$1,0)-1)))</f>
        <v>0</v>
      </c>
      <c r="V271" s="11"/>
      <c r="W271" s="11"/>
    </row>
    <row r="272" spans="1:23" x14ac:dyDescent="0.25">
      <c r="A272" s="17">
        <v>41426</v>
      </c>
      <c r="B272" s="11"/>
      <c r="C272" s="11"/>
      <c r="D272" s="11"/>
      <c r="E272" s="11">
        <f ca="1">IF(SUMIF('no audits'!$A:$A,EOMONTH($A272,0)+(OFFSET(information!$A$1,1,MATCH(E$1,'no audits'!$1:$1,0)-1)),OFFSET('no audits'!$A:$A,,MATCH(E$1,'no audits'!$1:$1,0)-1))&gt;0,SUMIF('no audits'!$A:$A,EOMONTH($A272,0)+(OFFSET(information!$A$1,1,MATCH(E$1,'no audits'!$1:$1,0)-1)),OFFSET('no audits'!$A:$A,,MATCH(E$1,'no audits'!$1:$1,0)-1)),SUMIF(EBS!$A:$A,EOMONTH($A272,0)+(OFFSET(information!$A$1,1,MATCH(E$1,'no audits'!$1:$1,0)-1)),OFFSET(EBS!$A:$A,,MATCH(E$1,EBS!$1:$1,0)-1)))</f>
        <v>488321.14</v>
      </c>
      <c r="F272" s="11">
        <f>'existing comptroller'!F275</f>
        <v>29711058.77</v>
      </c>
      <c r="G272" s="11">
        <f ca="1">IF(SUMIF('no audits'!$A:$A,EOMONTH($A272,0)+(OFFSET(information!$A$1,1,MATCH(G$1,'no audits'!$1:$1,0)-1)),OFFSET('no audits'!$A:$A,,MATCH(G$1,'no audits'!$1:$1,0)-1))&gt;0,SUMIF('no audits'!$A:$A,EOMONTH($A272,0)+(OFFSET(information!$A$1,1,MATCH(G$1,'no audits'!$1:$1,0)-1)),OFFSET('no audits'!$A:$A,,MATCH(G$1,'no audits'!$1:$1,0)-1)),SUMIF(EBS!$A:$A,EOMONTH($A272,0)+(OFFSET(information!$A$1,1,MATCH(G$1,'no audits'!$1:$1,0)-1)),OFFSET(EBS!$A:$A,,MATCH(G$1,EBS!$1:$1,0)-1)))</f>
        <v>5984310</v>
      </c>
      <c r="H272" s="11">
        <f ca="1">IF(SUMIF('no audits'!$A:$A,EOMONTH($A272,0)+(OFFSET(information!$A$1,1,MATCH(H$1,'no audits'!$1:$1,0)-1)),OFFSET('no audits'!$A:$A,,MATCH(H$1,'no audits'!$1:$1,0)-1))&gt;0,SUMIF('no audits'!$A:$A,EOMONTH($A272,0)+(OFFSET(information!$A$1,1,MATCH(H$1,'no audits'!$1:$1,0)-1)),OFFSET('no audits'!$A:$A,,MATCH(H$1,'no audits'!$1:$1,0)-1)),SUMIF(EBS!$A:$A,EOMONTH($A272,0)+(OFFSET(information!$A$1,1,MATCH(H$1,'no audits'!$1:$1,0)-1)),OFFSET(EBS!$A:$A,,MATCH(H$1,EBS!$1:$1,0)-1)))</f>
        <v>7196248</v>
      </c>
      <c r="I272" s="11">
        <f ca="1">IF(SUMIF('no audits'!$A:$A,EOMONTH($A272,0)+(OFFSET(information!$A$1,1,MATCH(I$1,'no audits'!$1:$1,0)-1)),OFFSET('no audits'!$A:$A,,MATCH(I$1,'no audits'!$1:$1,0)-1))&gt;0,SUMIF('no audits'!$A:$A,EOMONTH($A272,0)+(OFFSET(information!$A$1,1,MATCH(I$1,'no audits'!$1:$1,0)-1)),OFFSET('no audits'!$A:$A,,MATCH(I$1,'no audits'!$1:$1,0)-1)),SUMIF(EBS!$A:$A,EOMONTH($A272,0)+(OFFSET(information!$A$1,1,MATCH(I$1,'no audits'!$1:$1,0)-1)),OFFSET(EBS!$A:$A,,MATCH(I$1,EBS!$1:$1,0)-1)))</f>
        <v>3782869</v>
      </c>
      <c r="J272" s="11">
        <f ca="1">IF(SUMIF('no audits'!$A:$A,EOMONTH($A272,0)+(OFFSET(information!$A$1,1,MATCH(J$1,'no audits'!$1:$1,0)-1)),OFFSET('no audits'!$A:$A,,MATCH(J$1,'no audits'!$1:$1,0)-1))&gt;0,SUMIF('no audits'!$A:$A,EOMONTH($A272,0)+(OFFSET(information!$A$1,1,MATCH(J$1,'no audits'!$1:$1,0)-1)),OFFSET('no audits'!$A:$A,,MATCH(J$1,'no audits'!$1:$1,0)-1)),SUMIF(EBS!$A:$A,EOMONTH($A272,0)+(OFFSET(information!$A$1,1,MATCH(J$1,'no audits'!$1:$1,0)-1)),OFFSET(EBS!$A:$A,,MATCH(J$1,EBS!$1:$1,0)-1)))</f>
        <v>239924</v>
      </c>
      <c r="K272" s="11">
        <f ca="1">IF(SUMIF('no audits'!$A:$A,EOMONTH($A272,0)+(OFFSET(information!$A$1,1,MATCH(K$1,'no audits'!$1:$1,0)-1)),OFFSET('no audits'!$A:$A,,MATCH(K$1,'no audits'!$1:$1,0)-1))&gt;0,SUMIF('no audits'!$A:$A,EOMONTH($A272,0)+(OFFSET(information!$A$1,1,MATCH(K$1,'no audits'!$1:$1,0)-1)),OFFSET('no audits'!$A:$A,,MATCH(K$1,'no audits'!$1:$1,0)-1)),SUMIF(EBS!$A:$A,EOMONTH($A272,0)+(OFFSET(information!$A$1,1,MATCH(K$1,'no audits'!$1:$1,0)-1)),OFFSET(EBS!$A:$A,,MATCH(K$1,EBS!$1:$1,0)-1)))</f>
        <v>1661607</v>
      </c>
      <c r="L272" s="11"/>
      <c r="M272" s="11"/>
      <c r="N272" s="11">
        <f ca="1">IF(SUMIF('no audits'!$A:$A,EOMONTH($A272,0)+(OFFSET(information!$A$1,1,MATCH(N$1,'no audits'!$1:$1,0)-1)),OFFSET('no audits'!$A:$A,,MATCH(N$1,'no audits'!$1:$1,0)-1))&gt;0,SUMIF('no audits'!$A:$A,EOMONTH($A272,0)+(OFFSET(information!$A$1,1,MATCH(N$1,'no audits'!$1:$1,0)-1)),OFFSET('no audits'!$A:$A,,MATCH(N$1,'no audits'!$1:$1,0)-1)),SUMIF(EBS!$A:$A,EOMONTH($A272,0)+(OFFSET(information!$A$1,1,MATCH(N$1,'no audits'!$1:$1,0)-1)),OFFSET(EBS!$A:$A,,MATCH(N$1,EBS!$1:$1,0)-1)))</f>
        <v>2752748</v>
      </c>
      <c r="O272" s="11">
        <f ca="1">IF(SUMIF('no audits'!$A:$A,EOMONTH($A272,0)+(OFFSET(information!$A$1,1,MATCH(O$1,'no audits'!$1:$1,0)-1)),OFFSET('no audits'!$A:$A,,MATCH(O$1,'no audits'!$1:$1,0)-1))&gt;0,SUMIF('no audits'!$A:$A,EOMONTH($A272,0)+(OFFSET(information!$A$1,1,MATCH(O$1,'no audits'!$1:$1,0)-1)),OFFSET('no audits'!$A:$A,,MATCH(O$1,'no audits'!$1:$1,0)-1)),SUMIF(EBS!$A:$A,EOMONTH($A272,0)+(OFFSET(information!$A$1,1,MATCH(O$1,'no audits'!$1:$1,0)-1)),OFFSET(EBS!$A:$A,,MATCH(O$1,EBS!$1:$1,0)-1)))</f>
        <v>3586674</v>
      </c>
      <c r="P272" s="11"/>
      <c r="Q272" s="11">
        <f ca="1">IF(SUMIF('no audits'!$A:$A,$A272,OFFSET('no audits'!$A:$A,,MATCH(Q$1,'no audits'!$1:$1,0)-1))&gt;0,SUMIF('no audits'!$A:$A,$A272,OFFSET('no audits'!$A:$A,,MATCH(Q$1,'no audits'!$1:$1,0)-1)),SUMIF(EBS!$A:$A,$A272,OFFSET(EBS!$A:$A,,MATCH(Q$1,EBS!$1:$1,0)-1)))</f>
        <v>11445410</v>
      </c>
      <c r="R272" s="11">
        <f ca="1">IF(SUMIF('no audits'!$A:$A,EOMONTH($A272,0)+(OFFSET(information!$A$1,1,MATCH(R$1,'no audits'!$1:$1,0)-1)),OFFSET('no audits'!$A:$A,,MATCH(R$1,'no audits'!$1:$1,0)-1))&gt;0,SUMIF('no audits'!$A:$A,EOMONTH($A272,0)+(OFFSET(information!$A$1,1,MATCH(R$1,'no audits'!$1:$1,0)-1)),OFFSET('no audits'!$A:$A,,MATCH(R$1,'no audits'!$1:$1,0)-1)),SUMIF(EBS!$A:$A,EOMONTH($A272,0)+(OFFSET(information!$A$1,1,MATCH(R$1,'no audits'!$1:$1,0)-1)),OFFSET(EBS!$A:$A,,MATCH(R$1,EBS!$1:$1,0)-1)))</f>
        <v>582415</v>
      </c>
      <c r="S272" s="11"/>
      <c r="T272" s="11">
        <f ca="1">IF(SUMIF('no audits'!$A:$A,EOMONTH($A272,0)+(OFFSET(information!$A$1,1,MATCH(T$1,'no audits'!$1:$1,0)-1)),OFFSET('no audits'!$A:$A,,MATCH(T$1,'no audits'!$1:$1,0)-1))&gt;0,SUMIF('no audits'!$A:$A,EOMONTH($A272,0)+(OFFSET(information!$A$1,1,MATCH(T$1,'no audits'!$1:$1,0)-1)),OFFSET('no audits'!$A:$A,,MATCH(T$1,'no audits'!$1:$1,0)-1)),SUMIF(EBS!$A:$A,EOMONTH($A272,0)+(OFFSET(information!$A$1,1,MATCH(T$1,'no audits'!$1:$1,0)-1)),OFFSET(EBS!$A:$A,,MATCH(T$1,EBS!$1:$1,0)-1)))</f>
        <v>61575</v>
      </c>
      <c r="U272" s="11">
        <f ca="1">IF(SUMIF('no audits'!$A:$A,EOMONTH($A272,0)+(OFFSET(information!$A$1,1,MATCH(U$1,'no audits'!$1:$1,0)-1)),OFFSET('no audits'!$A:$A,,MATCH(U$1,'no audits'!$1:$1,0)-1))&gt;0,SUMIF('no audits'!$A:$A,EOMONTH($A272,0)+(OFFSET(information!$A$1,1,MATCH(U$1,'no audits'!$1:$1,0)-1)),OFFSET('no audits'!$A:$A,,MATCH(U$1,'no audits'!$1:$1,0)-1)),SUMIF(EBS!$A:$A,EOMONTH($A272,0)+(OFFSET(information!$A$1,1,MATCH(U$1,'no audits'!$1:$1,0)-1)),OFFSET(EBS!$A:$A,,MATCH(U$1,EBS!$1:$1,0)-1)))</f>
        <v>0</v>
      </c>
      <c r="V272" s="11"/>
      <c r="W272" s="11"/>
    </row>
    <row r="273" spans="1:23" x14ac:dyDescent="0.25">
      <c r="A273" s="17">
        <v>41456</v>
      </c>
      <c r="B273" s="11"/>
      <c r="C273" s="11"/>
      <c r="D273" s="11"/>
      <c r="E273" s="11">
        <f ca="1">IF(SUMIF('no audits'!$A:$A,EOMONTH($A273,0)+(OFFSET(information!$A$1,1,MATCH(E$1,'no audits'!$1:$1,0)-1)),OFFSET('no audits'!$A:$A,,MATCH(E$1,'no audits'!$1:$1,0)-1))&gt;0,SUMIF('no audits'!$A:$A,EOMONTH($A273,0)+(OFFSET(information!$A$1,1,MATCH(E$1,'no audits'!$1:$1,0)-1)),OFFSET('no audits'!$A:$A,,MATCH(E$1,'no audits'!$1:$1,0)-1)),SUMIF(EBS!$A:$A,EOMONTH($A273,0)+(OFFSET(information!$A$1,1,MATCH(E$1,'no audits'!$1:$1,0)-1)),OFFSET(EBS!$A:$A,,MATCH(E$1,EBS!$1:$1,0)-1)))</f>
        <v>2447520</v>
      </c>
      <c r="F273" s="11">
        <f>'existing comptroller'!F276</f>
        <v>27547502.370000001</v>
      </c>
      <c r="G273" s="11">
        <f ca="1">IF(SUMIF('no audits'!$A:$A,EOMONTH($A273,0)+(OFFSET(information!$A$1,1,MATCH(G$1,'no audits'!$1:$1,0)-1)),OFFSET('no audits'!$A:$A,,MATCH(G$1,'no audits'!$1:$1,0)-1))&gt;0,SUMIF('no audits'!$A:$A,EOMONTH($A273,0)+(OFFSET(information!$A$1,1,MATCH(G$1,'no audits'!$1:$1,0)-1)),OFFSET('no audits'!$A:$A,,MATCH(G$1,'no audits'!$1:$1,0)-1)),SUMIF(EBS!$A:$A,EOMONTH($A273,0)+(OFFSET(information!$A$1,1,MATCH(G$1,'no audits'!$1:$1,0)-1)),OFFSET(EBS!$A:$A,,MATCH(G$1,EBS!$1:$1,0)-1)))</f>
        <v>6114196</v>
      </c>
      <c r="H273" s="11">
        <f ca="1">IF(SUMIF('no audits'!$A:$A,EOMONTH($A273,0)+(OFFSET(information!$A$1,1,MATCH(H$1,'no audits'!$1:$1,0)-1)),OFFSET('no audits'!$A:$A,,MATCH(H$1,'no audits'!$1:$1,0)-1))&gt;0,SUMIF('no audits'!$A:$A,EOMONTH($A273,0)+(OFFSET(information!$A$1,1,MATCH(H$1,'no audits'!$1:$1,0)-1)),OFFSET('no audits'!$A:$A,,MATCH(H$1,'no audits'!$1:$1,0)-1)),SUMIF(EBS!$A:$A,EOMONTH($A273,0)+(OFFSET(information!$A$1,1,MATCH(H$1,'no audits'!$1:$1,0)-1)),OFFSET(EBS!$A:$A,,MATCH(H$1,EBS!$1:$1,0)-1)))</f>
        <v>7130713</v>
      </c>
      <c r="I273" s="11">
        <f ca="1">IF(SUMIF('no audits'!$A:$A,EOMONTH($A273,0)+(OFFSET(information!$A$1,1,MATCH(I$1,'no audits'!$1:$1,0)-1)),OFFSET('no audits'!$A:$A,,MATCH(I$1,'no audits'!$1:$1,0)-1))&gt;0,SUMIF('no audits'!$A:$A,EOMONTH($A273,0)+(OFFSET(information!$A$1,1,MATCH(I$1,'no audits'!$1:$1,0)-1)),OFFSET('no audits'!$A:$A,,MATCH(I$1,'no audits'!$1:$1,0)-1)),SUMIF(EBS!$A:$A,EOMONTH($A273,0)+(OFFSET(information!$A$1,1,MATCH(I$1,'no audits'!$1:$1,0)-1)),OFFSET(EBS!$A:$A,,MATCH(I$1,EBS!$1:$1,0)-1)))</f>
        <v>2592839</v>
      </c>
      <c r="J273" s="11">
        <f ca="1">IF(SUMIF('no audits'!$A:$A,EOMONTH($A273,0)+(OFFSET(information!$A$1,1,MATCH(J$1,'no audits'!$1:$1,0)-1)),OFFSET('no audits'!$A:$A,,MATCH(J$1,'no audits'!$1:$1,0)-1))&gt;0,SUMIF('no audits'!$A:$A,EOMONTH($A273,0)+(OFFSET(information!$A$1,1,MATCH(J$1,'no audits'!$1:$1,0)-1)),OFFSET('no audits'!$A:$A,,MATCH(J$1,'no audits'!$1:$1,0)-1)),SUMIF(EBS!$A:$A,EOMONTH($A273,0)+(OFFSET(information!$A$1,1,MATCH(J$1,'no audits'!$1:$1,0)-1)),OFFSET(EBS!$A:$A,,MATCH(J$1,EBS!$1:$1,0)-1)))</f>
        <v>267010</v>
      </c>
      <c r="K273" s="11">
        <f ca="1">IF(SUMIF('no audits'!$A:$A,EOMONTH($A273,0)+(OFFSET(information!$A$1,1,MATCH(K$1,'no audits'!$1:$1,0)-1)),OFFSET('no audits'!$A:$A,,MATCH(K$1,'no audits'!$1:$1,0)-1))&gt;0,SUMIF('no audits'!$A:$A,EOMONTH($A273,0)+(OFFSET(information!$A$1,1,MATCH(K$1,'no audits'!$1:$1,0)-1)),OFFSET('no audits'!$A:$A,,MATCH(K$1,'no audits'!$1:$1,0)-1)),SUMIF(EBS!$A:$A,EOMONTH($A273,0)+(OFFSET(information!$A$1,1,MATCH(K$1,'no audits'!$1:$1,0)-1)),OFFSET(EBS!$A:$A,,MATCH(K$1,EBS!$1:$1,0)-1)))</f>
        <v>345805</v>
      </c>
      <c r="L273" s="11"/>
      <c r="M273" s="11"/>
      <c r="N273" s="11">
        <f ca="1">IF(SUMIF('no audits'!$A:$A,EOMONTH($A273,0)+(OFFSET(information!$A$1,1,MATCH(N$1,'no audits'!$1:$1,0)-1)),OFFSET('no audits'!$A:$A,,MATCH(N$1,'no audits'!$1:$1,0)-1))&gt;0,SUMIF('no audits'!$A:$A,EOMONTH($A273,0)+(OFFSET(information!$A$1,1,MATCH(N$1,'no audits'!$1:$1,0)-1)),OFFSET('no audits'!$A:$A,,MATCH(N$1,'no audits'!$1:$1,0)-1)),SUMIF(EBS!$A:$A,EOMONTH($A273,0)+(OFFSET(information!$A$1,1,MATCH(N$1,'no audits'!$1:$1,0)-1)),OFFSET(EBS!$A:$A,,MATCH(N$1,EBS!$1:$1,0)-1)))</f>
        <v>1939201</v>
      </c>
      <c r="O273" s="11">
        <f ca="1">IF(SUMIF('no audits'!$A:$A,EOMONTH($A273,0)+(OFFSET(information!$A$1,1,MATCH(O$1,'no audits'!$1:$1,0)-1)),OFFSET('no audits'!$A:$A,,MATCH(O$1,'no audits'!$1:$1,0)-1))&gt;0,SUMIF('no audits'!$A:$A,EOMONTH($A273,0)+(OFFSET(information!$A$1,1,MATCH(O$1,'no audits'!$1:$1,0)-1)),OFFSET('no audits'!$A:$A,,MATCH(O$1,'no audits'!$1:$1,0)-1)),SUMIF(EBS!$A:$A,EOMONTH($A273,0)+(OFFSET(information!$A$1,1,MATCH(O$1,'no audits'!$1:$1,0)-1)),OFFSET(EBS!$A:$A,,MATCH(O$1,EBS!$1:$1,0)-1)))</f>
        <v>3396125</v>
      </c>
      <c r="P273" s="11"/>
      <c r="Q273" s="11">
        <f ca="1">IF(SUMIF('no audits'!$A:$A,$A273,OFFSET('no audits'!$A:$A,,MATCH(Q$1,'no audits'!$1:$1,0)-1))&gt;0,SUMIF('no audits'!$A:$A,$A273,OFFSET('no audits'!$A:$A,,MATCH(Q$1,'no audits'!$1:$1,0)-1)),SUMIF(EBS!$A:$A,$A273,OFFSET(EBS!$A:$A,,MATCH(Q$1,EBS!$1:$1,0)-1)))</f>
        <v>13951485</v>
      </c>
      <c r="R273" s="11">
        <f ca="1">IF(SUMIF('no audits'!$A:$A,EOMONTH($A273,0)+(OFFSET(information!$A$1,1,MATCH(R$1,'no audits'!$1:$1,0)-1)),OFFSET('no audits'!$A:$A,,MATCH(R$1,'no audits'!$1:$1,0)-1))&gt;0,SUMIF('no audits'!$A:$A,EOMONTH($A273,0)+(OFFSET(information!$A$1,1,MATCH(R$1,'no audits'!$1:$1,0)-1)),OFFSET('no audits'!$A:$A,,MATCH(R$1,'no audits'!$1:$1,0)-1)),SUMIF(EBS!$A:$A,EOMONTH($A273,0)+(OFFSET(information!$A$1,1,MATCH(R$1,'no audits'!$1:$1,0)-1)),OFFSET(EBS!$A:$A,,MATCH(R$1,EBS!$1:$1,0)-1)))</f>
        <v>602324</v>
      </c>
      <c r="S273" s="11"/>
      <c r="T273" s="11">
        <f ca="1">IF(SUMIF('no audits'!$A:$A,EOMONTH($A273,0)+(OFFSET(information!$A$1,1,MATCH(T$1,'no audits'!$1:$1,0)-1)),OFFSET('no audits'!$A:$A,,MATCH(T$1,'no audits'!$1:$1,0)-1))&gt;0,SUMIF('no audits'!$A:$A,EOMONTH($A273,0)+(OFFSET(information!$A$1,1,MATCH(T$1,'no audits'!$1:$1,0)-1)),OFFSET('no audits'!$A:$A,,MATCH(T$1,'no audits'!$1:$1,0)-1)),SUMIF(EBS!$A:$A,EOMONTH($A273,0)+(OFFSET(information!$A$1,1,MATCH(T$1,'no audits'!$1:$1,0)-1)),OFFSET(EBS!$A:$A,,MATCH(T$1,EBS!$1:$1,0)-1)))</f>
        <v>59475</v>
      </c>
      <c r="U273" s="11">
        <f ca="1">IF(SUMIF('no audits'!$A:$A,EOMONTH($A273,0)+(OFFSET(information!$A$1,1,MATCH(U$1,'no audits'!$1:$1,0)-1)),OFFSET('no audits'!$A:$A,,MATCH(U$1,'no audits'!$1:$1,0)-1))&gt;0,SUMIF('no audits'!$A:$A,EOMONTH($A273,0)+(OFFSET(information!$A$1,1,MATCH(U$1,'no audits'!$1:$1,0)-1)),OFFSET('no audits'!$A:$A,,MATCH(U$1,'no audits'!$1:$1,0)-1)),SUMIF(EBS!$A:$A,EOMONTH($A273,0)+(OFFSET(information!$A$1,1,MATCH(U$1,'no audits'!$1:$1,0)-1)),OFFSET(EBS!$A:$A,,MATCH(U$1,EBS!$1:$1,0)-1)))</f>
        <v>0</v>
      </c>
      <c r="V273" s="11"/>
      <c r="W273" s="11"/>
    </row>
    <row r="274" spans="1:23" x14ac:dyDescent="0.25">
      <c r="A274" s="17">
        <v>41487</v>
      </c>
      <c r="B274" s="11"/>
      <c r="C274" s="11"/>
      <c r="D274" s="11"/>
      <c r="E274" s="11">
        <f ca="1">IF(SUMIF('no audits'!$A:$A,EOMONTH($A274,0)+(OFFSET(information!$A$1,1,MATCH(E$1,'no audits'!$1:$1,0)-1)),OFFSET('no audits'!$A:$A,,MATCH(E$1,'no audits'!$1:$1,0)-1))&gt;0,SUMIF('no audits'!$A:$A,EOMONTH($A274,0)+(OFFSET(information!$A$1,1,MATCH(E$1,'no audits'!$1:$1,0)-1)),OFFSET('no audits'!$A:$A,,MATCH(E$1,'no audits'!$1:$1,0)-1)),SUMIF(EBS!$A:$A,EOMONTH($A274,0)+(OFFSET(information!$A$1,1,MATCH(E$1,'no audits'!$1:$1,0)-1)),OFFSET(EBS!$A:$A,,MATCH(E$1,EBS!$1:$1,0)-1)))</f>
        <v>2352022</v>
      </c>
      <c r="F274" s="11">
        <f>'existing comptroller'!F277</f>
        <v>28431127.629999999</v>
      </c>
      <c r="G274" s="11">
        <f ca="1">IF(SUMIF('no audits'!$A:$A,EOMONTH($A274,0)+(OFFSET(information!$A$1,1,MATCH(G$1,'no audits'!$1:$1,0)-1)),OFFSET('no audits'!$A:$A,,MATCH(G$1,'no audits'!$1:$1,0)-1))&gt;0,SUMIF('no audits'!$A:$A,EOMONTH($A274,0)+(OFFSET(information!$A$1,1,MATCH(G$1,'no audits'!$1:$1,0)-1)),OFFSET('no audits'!$A:$A,,MATCH(G$1,'no audits'!$1:$1,0)-1)),SUMIF(EBS!$A:$A,EOMONTH($A274,0)+(OFFSET(information!$A$1,1,MATCH(G$1,'no audits'!$1:$1,0)-1)),OFFSET(EBS!$A:$A,,MATCH(G$1,EBS!$1:$1,0)-1)))</f>
        <v>6297736</v>
      </c>
      <c r="H274" s="11">
        <f ca="1">IF(SUMIF('no audits'!$A:$A,EOMONTH($A274,0)+(OFFSET(information!$A$1,1,MATCH(H$1,'no audits'!$1:$1,0)-1)),OFFSET('no audits'!$A:$A,,MATCH(H$1,'no audits'!$1:$1,0)-1))&gt;0,SUMIF('no audits'!$A:$A,EOMONTH($A274,0)+(OFFSET(information!$A$1,1,MATCH(H$1,'no audits'!$1:$1,0)-1)),OFFSET('no audits'!$A:$A,,MATCH(H$1,'no audits'!$1:$1,0)-1)),SUMIF(EBS!$A:$A,EOMONTH($A274,0)+(OFFSET(information!$A$1,1,MATCH(H$1,'no audits'!$1:$1,0)-1)),OFFSET(EBS!$A:$A,,MATCH(H$1,EBS!$1:$1,0)-1)))</f>
        <v>7936764</v>
      </c>
      <c r="I274" s="11">
        <f ca="1">IF(SUMIF('no audits'!$A:$A,EOMONTH($A274,0)+(OFFSET(information!$A$1,1,MATCH(I$1,'no audits'!$1:$1,0)-1)),OFFSET('no audits'!$A:$A,,MATCH(I$1,'no audits'!$1:$1,0)-1))&gt;0,SUMIF('no audits'!$A:$A,EOMONTH($A274,0)+(OFFSET(information!$A$1,1,MATCH(I$1,'no audits'!$1:$1,0)-1)),OFFSET('no audits'!$A:$A,,MATCH(I$1,'no audits'!$1:$1,0)-1)),SUMIF(EBS!$A:$A,EOMONTH($A274,0)+(OFFSET(information!$A$1,1,MATCH(I$1,'no audits'!$1:$1,0)-1)),OFFSET(EBS!$A:$A,,MATCH(I$1,EBS!$1:$1,0)-1)))</f>
        <v>3004681</v>
      </c>
      <c r="J274" s="11">
        <f ca="1">IF(SUMIF('no audits'!$A:$A,EOMONTH($A274,0)+(OFFSET(information!$A$1,1,MATCH(J$1,'no audits'!$1:$1,0)-1)),OFFSET('no audits'!$A:$A,,MATCH(J$1,'no audits'!$1:$1,0)-1))&gt;0,SUMIF('no audits'!$A:$A,EOMONTH($A274,0)+(OFFSET(information!$A$1,1,MATCH(J$1,'no audits'!$1:$1,0)-1)),OFFSET('no audits'!$A:$A,,MATCH(J$1,'no audits'!$1:$1,0)-1)),SUMIF(EBS!$A:$A,EOMONTH($A274,0)+(OFFSET(information!$A$1,1,MATCH(J$1,'no audits'!$1:$1,0)-1)),OFFSET(EBS!$A:$A,,MATCH(J$1,EBS!$1:$1,0)-1)))</f>
        <v>274355</v>
      </c>
      <c r="K274" s="11">
        <f ca="1">IF(SUMIF('no audits'!$A:$A,EOMONTH($A274,0)+(OFFSET(information!$A$1,1,MATCH(K$1,'no audits'!$1:$1,0)-1)),OFFSET('no audits'!$A:$A,,MATCH(K$1,'no audits'!$1:$1,0)-1))&gt;0,SUMIF('no audits'!$A:$A,EOMONTH($A274,0)+(OFFSET(information!$A$1,1,MATCH(K$1,'no audits'!$1:$1,0)-1)),OFFSET('no audits'!$A:$A,,MATCH(K$1,'no audits'!$1:$1,0)-1)),SUMIF(EBS!$A:$A,EOMONTH($A274,0)+(OFFSET(information!$A$1,1,MATCH(K$1,'no audits'!$1:$1,0)-1)),OFFSET(EBS!$A:$A,,MATCH(K$1,EBS!$1:$1,0)-1)))</f>
        <v>59475</v>
      </c>
      <c r="L274" s="11"/>
      <c r="M274" s="11"/>
      <c r="N274" s="11">
        <f ca="1">IF(SUMIF('no audits'!$A:$A,EOMONTH($A274,0)+(OFFSET(information!$A$1,1,MATCH(N$1,'no audits'!$1:$1,0)-1)),OFFSET('no audits'!$A:$A,,MATCH(N$1,'no audits'!$1:$1,0)-1))&gt;0,SUMIF('no audits'!$A:$A,EOMONTH($A274,0)+(OFFSET(information!$A$1,1,MATCH(N$1,'no audits'!$1:$1,0)-1)),OFFSET('no audits'!$A:$A,,MATCH(N$1,'no audits'!$1:$1,0)-1)),SUMIF(EBS!$A:$A,EOMONTH($A274,0)+(OFFSET(information!$A$1,1,MATCH(N$1,'no audits'!$1:$1,0)-1)),OFFSET(EBS!$A:$A,,MATCH(N$1,EBS!$1:$1,0)-1)))</f>
        <v>3246497</v>
      </c>
      <c r="O274" s="11">
        <f ca="1">IF(SUMIF('no audits'!$A:$A,EOMONTH($A274,0)+(OFFSET(information!$A$1,1,MATCH(O$1,'no audits'!$1:$1,0)-1)),OFFSET('no audits'!$A:$A,,MATCH(O$1,'no audits'!$1:$1,0)-1))&gt;0,SUMIF('no audits'!$A:$A,EOMONTH($A274,0)+(OFFSET(information!$A$1,1,MATCH(O$1,'no audits'!$1:$1,0)-1)),OFFSET('no audits'!$A:$A,,MATCH(O$1,'no audits'!$1:$1,0)-1)),SUMIF(EBS!$A:$A,EOMONTH($A274,0)+(OFFSET(information!$A$1,1,MATCH(O$1,'no audits'!$1:$1,0)-1)),OFFSET(EBS!$A:$A,,MATCH(O$1,EBS!$1:$1,0)-1)))</f>
        <v>3734327</v>
      </c>
      <c r="P274" s="11"/>
      <c r="Q274" s="11">
        <f ca="1">IF(SUMIF('no audits'!$A:$A,$A274,OFFSET('no audits'!$A:$A,,MATCH(Q$1,'no audits'!$1:$1,0)-1))&gt;0,SUMIF('no audits'!$A:$A,$A274,OFFSET('no audits'!$A:$A,,MATCH(Q$1,'no audits'!$1:$1,0)-1)),SUMIF(EBS!$A:$A,$A274,OFFSET(EBS!$A:$A,,MATCH(Q$1,EBS!$1:$1,0)-1)))</f>
        <v>13116236</v>
      </c>
      <c r="R274" s="11">
        <f ca="1">IF(SUMIF('no audits'!$A:$A,EOMONTH($A274,0)+(OFFSET(information!$A$1,1,MATCH(R$1,'no audits'!$1:$1,0)-1)),OFFSET('no audits'!$A:$A,,MATCH(R$1,'no audits'!$1:$1,0)-1))&gt;0,SUMIF('no audits'!$A:$A,EOMONTH($A274,0)+(OFFSET(information!$A$1,1,MATCH(R$1,'no audits'!$1:$1,0)-1)),OFFSET('no audits'!$A:$A,,MATCH(R$1,'no audits'!$1:$1,0)-1)),SUMIF(EBS!$A:$A,EOMONTH($A274,0)+(OFFSET(information!$A$1,1,MATCH(R$1,'no audits'!$1:$1,0)-1)),OFFSET(EBS!$A:$A,,MATCH(R$1,EBS!$1:$1,0)-1)))</f>
        <v>610906</v>
      </c>
      <c r="S274" s="11"/>
      <c r="T274" s="11">
        <f ca="1">IF(SUMIF('no audits'!$A:$A,EOMONTH($A274,0)+(OFFSET(information!$A$1,1,MATCH(T$1,'no audits'!$1:$1,0)-1)),OFFSET('no audits'!$A:$A,,MATCH(T$1,'no audits'!$1:$1,0)-1))&gt;0,SUMIF('no audits'!$A:$A,EOMONTH($A274,0)+(OFFSET(information!$A$1,1,MATCH(T$1,'no audits'!$1:$1,0)-1)),OFFSET('no audits'!$A:$A,,MATCH(T$1,'no audits'!$1:$1,0)-1)),SUMIF(EBS!$A:$A,EOMONTH($A274,0)+(OFFSET(information!$A$1,1,MATCH(T$1,'no audits'!$1:$1,0)-1)),OFFSET(EBS!$A:$A,,MATCH(T$1,EBS!$1:$1,0)-1)))</f>
        <v>76950</v>
      </c>
      <c r="U274" s="11">
        <f ca="1">IF(SUMIF('no audits'!$A:$A,EOMONTH($A274,0)+(OFFSET(information!$A$1,1,MATCH(U$1,'no audits'!$1:$1,0)-1)),OFFSET('no audits'!$A:$A,,MATCH(U$1,'no audits'!$1:$1,0)-1))&gt;0,SUMIF('no audits'!$A:$A,EOMONTH($A274,0)+(OFFSET(information!$A$1,1,MATCH(U$1,'no audits'!$1:$1,0)-1)),OFFSET('no audits'!$A:$A,,MATCH(U$1,'no audits'!$1:$1,0)-1)),SUMIF(EBS!$A:$A,EOMONTH($A274,0)+(OFFSET(information!$A$1,1,MATCH(U$1,'no audits'!$1:$1,0)-1)),OFFSET(EBS!$A:$A,,MATCH(U$1,EBS!$1:$1,0)-1)))</f>
        <v>0</v>
      </c>
      <c r="V274" s="11">
        <f ca="1">IF(SUMIF('no audits'!$A:$A,EOMONTH($A274,0)+(OFFSET(information!$A$1,1,MATCH(V$1,'no audits'!$1:$1,0)-1)),OFFSET('no audits'!$A:$A,,MATCH(V$1,'no audits'!$1:$1,0)-1))&gt;0,SUMIF('no audits'!$A:$A,EOMONTH($A274,0)+(OFFSET(information!$A$1,1,MATCH(V$1,'no audits'!$1:$1,0)-1)),OFFSET('no audits'!$A:$A,,MATCH(V$1,'no audits'!$1:$1,0)-1)),SUMIF(EBS!$A:$A,EOMONTH($A274,0)+(OFFSET(information!$A$1,1,MATCH(V$1,'no audits'!$1:$1,0)-1)),OFFSET(EBS!$A:$A,,MATCH(V$1,EBS!$1:$1,0)-1)))</f>
        <v>187800</v>
      </c>
      <c r="W274" s="11"/>
    </row>
    <row r="275" spans="1:23" x14ac:dyDescent="0.25">
      <c r="A275" s="17">
        <v>41518</v>
      </c>
      <c r="B275" s="11"/>
      <c r="C275" s="11"/>
      <c r="D275" s="11"/>
      <c r="E275" s="11">
        <f ca="1">IF(SUMIF('no audits'!$A:$A,EOMONTH($A275,0)+(OFFSET(information!$A$1,1,MATCH(E$1,'no audits'!$1:$1,0)-1)),OFFSET('no audits'!$A:$A,,MATCH(E$1,'no audits'!$1:$1,0)-1))&gt;0,SUMIF('no audits'!$A:$A,EOMONTH($A275,0)+(OFFSET(information!$A$1,1,MATCH(E$1,'no audits'!$1:$1,0)-1)),OFFSET('no audits'!$A:$A,,MATCH(E$1,'no audits'!$1:$1,0)-1)),SUMIF(EBS!$A:$A,EOMONTH($A275,0)+(OFFSET(information!$A$1,1,MATCH(E$1,'no audits'!$1:$1,0)-1)),OFFSET(EBS!$A:$A,,MATCH(E$1,EBS!$1:$1,0)-1)))</f>
        <v>597560</v>
      </c>
      <c r="F275" s="11">
        <f>'existing comptroller'!F278</f>
        <v>28029256.57</v>
      </c>
      <c r="G275" s="11">
        <f ca="1">IF(SUMIF('no audits'!$A:$A,EOMONTH($A275,0)+(OFFSET(information!$A$1,1,MATCH(G$1,'no audits'!$1:$1,0)-1)),OFFSET('no audits'!$A:$A,,MATCH(G$1,'no audits'!$1:$1,0)-1))&gt;0,SUMIF('no audits'!$A:$A,EOMONTH($A275,0)+(OFFSET(information!$A$1,1,MATCH(G$1,'no audits'!$1:$1,0)-1)),OFFSET('no audits'!$A:$A,,MATCH(G$1,'no audits'!$1:$1,0)-1)),SUMIF(EBS!$A:$A,EOMONTH($A275,0)+(OFFSET(information!$A$1,1,MATCH(G$1,'no audits'!$1:$1,0)-1)),OFFSET(EBS!$A:$A,,MATCH(G$1,EBS!$1:$1,0)-1)))</f>
        <v>5165702</v>
      </c>
      <c r="H275" s="11">
        <f ca="1">IF(SUMIF('no audits'!$A:$A,EOMONTH($A275,0)+(OFFSET(information!$A$1,1,MATCH(H$1,'no audits'!$1:$1,0)-1)),OFFSET('no audits'!$A:$A,,MATCH(H$1,'no audits'!$1:$1,0)-1))&gt;0,SUMIF('no audits'!$A:$A,EOMONTH($A275,0)+(OFFSET(information!$A$1,1,MATCH(H$1,'no audits'!$1:$1,0)-1)),OFFSET('no audits'!$A:$A,,MATCH(H$1,'no audits'!$1:$1,0)-1)),SUMIF(EBS!$A:$A,EOMONTH($A275,0)+(OFFSET(information!$A$1,1,MATCH(H$1,'no audits'!$1:$1,0)-1)),OFFSET(EBS!$A:$A,,MATCH(H$1,EBS!$1:$1,0)-1)))</f>
        <v>7082590</v>
      </c>
      <c r="I275" s="11">
        <f ca="1">IF(SUMIF('no audits'!$A:$A,EOMONTH($A275,0)+(OFFSET(information!$A$1,1,MATCH(I$1,'no audits'!$1:$1,0)-1)),OFFSET('no audits'!$A:$A,,MATCH(I$1,'no audits'!$1:$1,0)-1))&gt;0,SUMIF('no audits'!$A:$A,EOMONTH($A275,0)+(OFFSET(information!$A$1,1,MATCH(I$1,'no audits'!$1:$1,0)-1)),OFFSET('no audits'!$A:$A,,MATCH(I$1,'no audits'!$1:$1,0)-1)),SUMIF(EBS!$A:$A,EOMONTH($A275,0)+(OFFSET(information!$A$1,1,MATCH(I$1,'no audits'!$1:$1,0)-1)),OFFSET(EBS!$A:$A,,MATCH(I$1,EBS!$1:$1,0)-1)))</f>
        <v>2688985</v>
      </c>
      <c r="J275" s="11">
        <f ca="1">IF(SUMIF('no audits'!$A:$A,EOMONTH($A275,0)+(OFFSET(information!$A$1,1,MATCH(J$1,'no audits'!$1:$1,0)-1)),OFFSET('no audits'!$A:$A,,MATCH(J$1,'no audits'!$1:$1,0)-1))&gt;0,SUMIF('no audits'!$A:$A,EOMONTH($A275,0)+(OFFSET(information!$A$1,1,MATCH(J$1,'no audits'!$1:$1,0)-1)),OFFSET('no audits'!$A:$A,,MATCH(J$1,'no audits'!$1:$1,0)-1)),SUMIF(EBS!$A:$A,EOMONTH($A275,0)+(OFFSET(information!$A$1,1,MATCH(J$1,'no audits'!$1:$1,0)-1)),OFFSET(EBS!$A:$A,,MATCH(J$1,EBS!$1:$1,0)-1)))</f>
        <v>221683</v>
      </c>
      <c r="K275" s="11">
        <f ca="1">IF(SUMIF('no audits'!$A:$A,EOMONTH($A275,0)+(OFFSET(information!$A$1,1,MATCH(K$1,'no audits'!$1:$1,0)-1)),OFFSET('no audits'!$A:$A,,MATCH(K$1,'no audits'!$1:$1,0)-1))&gt;0,SUMIF('no audits'!$A:$A,EOMONTH($A275,0)+(OFFSET(information!$A$1,1,MATCH(K$1,'no audits'!$1:$1,0)-1)),OFFSET('no audits'!$A:$A,,MATCH(K$1,'no audits'!$1:$1,0)-1)),SUMIF(EBS!$A:$A,EOMONTH($A275,0)+(OFFSET(information!$A$1,1,MATCH(K$1,'no audits'!$1:$1,0)-1)),OFFSET(EBS!$A:$A,,MATCH(K$1,EBS!$1:$1,0)-1)))</f>
        <v>107137</v>
      </c>
      <c r="L275" s="11"/>
      <c r="M275" s="11"/>
      <c r="N275" s="11">
        <f ca="1">IF(SUMIF('no audits'!$A:$A,EOMONTH($A275,0)+(OFFSET(information!$A$1,1,MATCH(N$1,'no audits'!$1:$1,0)-1)),OFFSET('no audits'!$A:$A,,MATCH(N$1,'no audits'!$1:$1,0)-1))&gt;0,SUMIF('no audits'!$A:$A,EOMONTH($A275,0)+(OFFSET(information!$A$1,1,MATCH(N$1,'no audits'!$1:$1,0)-1)),OFFSET('no audits'!$A:$A,,MATCH(N$1,'no audits'!$1:$1,0)-1)),SUMIF(EBS!$A:$A,EOMONTH($A275,0)+(OFFSET(information!$A$1,1,MATCH(N$1,'no audits'!$1:$1,0)-1)),OFFSET(EBS!$A:$A,,MATCH(N$1,EBS!$1:$1,0)-1)))</f>
        <v>1152531</v>
      </c>
      <c r="O275" s="11">
        <f ca="1">IF(SUMIF('no audits'!$A:$A,EOMONTH($A275,0)+(OFFSET(information!$A$1,1,MATCH(O$1,'no audits'!$1:$1,0)-1)),OFFSET('no audits'!$A:$A,,MATCH(O$1,'no audits'!$1:$1,0)-1))&gt;0,SUMIF('no audits'!$A:$A,EOMONTH($A275,0)+(OFFSET(information!$A$1,1,MATCH(O$1,'no audits'!$1:$1,0)-1)),OFFSET('no audits'!$A:$A,,MATCH(O$1,'no audits'!$1:$1,0)-1)),SUMIF(EBS!$A:$A,EOMONTH($A275,0)+(OFFSET(information!$A$1,1,MATCH(O$1,'no audits'!$1:$1,0)-1)),OFFSET(EBS!$A:$A,,MATCH(O$1,EBS!$1:$1,0)-1)))</f>
        <v>3377153</v>
      </c>
      <c r="P275" s="11"/>
      <c r="Q275" s="11">
        <f ca="1">IF(SUMIF('no audits'!$A:$A,$A275,OFFSET('no audits'!$A:$A,,MATCH(Q$1,'no audits'!$1:$1,0)-1))&gt;0,SUMIF('no audits'!$A:$A,$A275,OFFSET('no audits'!$A:$A,,MATCH(Q$1,'no audits'!$1:$1,0)-1)),SUMIF(EBS!$A:$A,$A275,OFFSET(EBS!$A:$A,,MATCH(Q$1,EBS!$1:$1,0)-1)))</f>
        <v>14235169</v>
      </c>
      <c r="R275" s="11">
        <f ca="1">IF(SUMIF('no audits'!$A:$A,EOMONTH($A275,0)+(OFFSET(information!$A$1,1,MATCH(R$1,'no audits'!$1:$1,0)-1)),OFFSET('no audits'!$A:$A,,MATCH(R$1,'no audits'!$1:$1,0)-1))&gt;0,SUMIF('no audits'!$A:$A,EOMONTH($A275,0)+(OFFSET(information!$A$1,1,MATCH(R$1,'no audits'!$1:$1,0)-1)),OFFSET('no audits'!$A:$A,,MATCH(R$1,'no audits'!$1:$1,0)-1)),SUMIF(EBS!$A:$A,EOMONTH($A275,0)+(OFFSET(information!$A$1,1,MATCH(R$1,'no audits'!$1:$1,0)-1)),OFFSET(EBS!$A:$A,,MATCH(R$1,EBS!$1:$1,0)-1)))</f>
        <v>541116</v>
      </c>
      <c r="S275" s="11"/>
      <c r="T275" s="11">
        <f ca="1">IF(SUMIF('no audits'!$A:$A,EOMONTH($A275,0)+(OFFSET(information!$A$1,1,MATCH(T$1,'no audits'!$1:$1,0)-1)),OFFSET('no audits'!$A:$A,,MATCH(T$1,'no audits'!$1:$1,0)-1))&gt;0,SUMIF('no audits'!$A:$A,EOMONTH($A275,0)+(OFFSET(information!$A$1,1,MATCH(T$1,'no audits'!$1:$1,0)-1)),OFFSET('no audits'!$A:$A,,MATCH(T$1,'no audits'!$1:$1,0)-1)),SUMIF(EBS!$A:$A,EOMONTH($A275,0)+(OFFSET(information!$A$1,1,MATCH(T$1,'no audits'!$1:$1,0)-1)),OFFSET(EBS!$A:$A,,MATCH(T$1,EBS!$1:$1,0)-1)))</f>
        <v>68228</v>
      </c>
      <c r="U275" s="11">
        <f ca="1">IF(SUMIF('no audits'!$A:$A,EOMONTH($A275,0)+(OFFSET(information!$A$1,1,MATCH(U$1,'no audits'!$1:$1,0)-1)),OFFSET('no audits'!$A:$A,,MATCH(U$1,'no audits'!$1:$1,0)-1))&gt;0,SUMIF('no audits'!$A:$A,EOMONTH($A275,0)+(OFFSET(information!$A$1,1,MATCH(U$1,'no audits'!$1:$1,0)-1)),OFFSET('no audits'!$A:$A,,MATCH(U$1,'no audits'!$1:$1,0)-1)),SUMIF(EBS!$A:$A,EOMONTH($A275,0)+(OFFSET(information!$A$1,1,MATCH(U$1,'no audits'!$1:$1,0)-1)),OFFSET(EBS!$A:$A,,MATCH(U$1,EBS!$1:$1,0)-1)))</f>
        <v>0</v>
      </c>
      <c r="V275" s="11">
        <f ca="1">IF(SUMIF('no audits'!$A:$A,EOMONTH($A275,0)+(OFFSET(information!$A$1,1,MATCH(V$1,'no audits'!$1:$1,0)-1)),OFFSET('no audits'!$A:$A,,MATCH(V$1,'no audits'!$1:$1,0)-1))&gt;0,SUMIF('no audits'!$A:$A,EOMONTH($A275,0)+(OFFSET(information!$A$1,1,MATCH(V$1,'no audits'!$1:$1,0)-1)),OFFSET('no audits'!$A:$A,,MATCH(V$1,'no audits'!$1:$1,0)-1)),SUMIF(EBS!$A:$A,EOMONTH($A275,0)+(OFFSET(information!$A$1,1,MATCH(V$1,'no audits'!$1:$1,0)-1)),OFFSET(EBS!$A:$A,,MATCH(V$1,EBS!$1:$1,0)-1)))</f>
        <v>26400</v>
      </c>
      <c r="W275" s="11"/>
    </row>
    <row r="276" spans="1:23" x14ac:dyDescent="0.25">
      <c r="A276" s="17">
        <v>41548</v>
      </c>
      <c r="B276" s="11"/>
      <c r="C276" s="11"/>
      <c r="D276" s="11"/>
      <c r="E276" s="11">
        <f ca="1">IF(SUMIF('no audits'!$A:$A,EOMONTH($A276,0)+(OFFSET(information!$A$1,1,MATCH(E$1,'no audits'!$1:$1,0)-1)),OFFSET('no audits'!$A:$A,,MATCH(E$1,'no audits'!$1:$1,0)-1))&gt;0,SUMIF('no audits'!$A:$A,EOMONTH($A276,0)+(OFFSET(information!$A$1,1,MATCH(E$1,'no audits'!$1:$1,0)-1)),OFFSET('no audits'!$A:$A,,MATCH(E$1,'no audits'!$1:$1,0)-1)),SUMIF(EBS!$A:$A,EOMONTH($A276,0)+(OFFSET(information!$A$1,1,MATCH(E$1,'no audits'!$1:$1,0)-1)),OFFSET(EBS!$A:$A,,MATCH(E$1,EBS!$1:$1,0)-1)))</f>
        <v>898579</v>
      </c>
      <c r="F276" s="11">
        <f>'existing comptroller'!F279</f>
        <v>27333467.290000003</v>
      </c>
      <c r="G276" s="11">
        <f ca="1">IF(SUMIF('no audits'!$A:$A,EOMONTH($A276,0)+(OFFSET(information!$A$1,1,MATCH(G$1,'no audits'!$1:$1,0)-1)),OFFSET('no audits'!$A:$A,,MATCH(G$1,'no audits'!$1:$1,0)-1))&gt;0,SUMIF('no audits'!$A:$A,EOMONTH($A276,0)+(OFFSET(information!$A$1,1,MATCH(G$1,'no audits'!$1:$1,0)-1)),OFFSET('no audits'!$A:$A,,MATCH(G$1,'no audits'!$1:$1,0)-1)),SUMIF(EBS!$A:$A,EOMONTH($A276,0)+(OFFSET(information!$A$1,1,MATCH(G$1,'no audits'!$1:$1,0)-1)),OFFSET(EBS!$A:$A,,MATCH(G$1,EBS!$1:$1,0)-1)))</f>
        <v>5144287</v>
      </c>
      <c r="H276" s="11">
        <f ca="1">IF(SUMIF('no audits'!$A:$A,EOMONTH($A276,0)+(OFFSET(information!$A$1,1,MATCH(H$1,'no audits'!$1:$1,0)-1)),OFFSET('no audits'!$A:$A,,MATCH(H$1,'no audits'!$1:$1,0)-1))&gt;0,SUMIF('no audits'!$A:$A,EOMONTH($A276,0)+(OFFSET(information!$A$1,1,MATCH(H$1,'no audits'!$1:$1,0)-1)),OFFSET('no audits'!$A:$A,,MATCH(H$1,'no audits'!$1:$1,0)-1)),SUMIF(EBS!$A:$A,EOMONTH($A276,0)+(OFFSET(information!$A$1,1,MATCH(H$1,'no audits'!$1:$1,0)-1)),OFFSET(EBS!$A:$A,,MATCH(H$1,EBS!$1:$1,0)-1)))</f>
        <v>6577910</v>
      </c>
      <c r="I276" s="11">
        <f ca="1">IF(SUMIF('no audits'!$A:$A,EOMONTH($A276,0)+(OFFSET(information!$A$1,1,MATCH(I$1,'no audits'!$1:$1,0)-1)),OFFSET('no audits'!$A:$A,,MATCH(I$1,'no audits'!$1:$1,0)-1))&gt;0,SUMIF('no audits'!$A:$A,EOMONTH($A276,0)+(OFFSET(information!$A$1,1,MATCH(I$1,'no audits'!$1:$1,0)-1)),OFFSET('no audits'!$A:$A,,MATCH(I$1,'no audits'!$1:$1,0)-1)),SUMIF(EBS!$A:$A,EOMONTH($A276,0)+(OFFSET(information!$A$1,1,MATCH(I$1,'no audits'!$1:$1,0)-1)),OFFSET(EBS!$A:$A,,MATCH(I$1,EBS!$1:$1,0)-1)))</f>
        <v>3026857</v>
      </c>
      <c r="J276" s="11">
        <f ca="1">IF(SUMIF('no audits'!$A:$A,EOMONTH($A276,0)+(OFFSET(information!$A$1,1,MATCH(J$1,'no audits'!$1:$1,0)-1)),OFFSET('no audits'!$A:$A,,MATCH(J$1,'no audits'!$1:$1,0)-1))&gt;0,SUMIF('no audits'!$A:$A,EOMONTH($A276,0)+(OFFSET(information!$A$1,1,MATCH(J$1,'no audits'!$1:$1,0)-1)),OFFSET('no audits'!$A:$A,,MATCH(J$1,'no audits'!$1:$1,0)-1)),SUMIF(EBS!$A:$A,EOMONTH($A276,0)+(OFFSET(information!$A$1,1,MATCH(J$1,'no audits'!$1:$1,0)-1)),OFFSET(EBS!$A:$A,,MATCH(J$1,EBS!$1:$1,0)-1)))</f>
        <v>214304</v>
      </c>
      <c r="K276" s="11">
        <f ca="1">IF(SUMIF('no audits'!$A:$A,EOMONTH($A276,0)+(OFFSET(information!$A$1,1,MATCH(K$1,'no audits'!$1:$1,0)-1)),OFFSET('no audits'!$A:$A,,MATCH(K$1,'no audits'!$1:$1,0)-1))&gt;0,SUMIF('no audits'!$A:$A,EOMONTH($A276,0)+(OFFSET(information!$A$1,1,MATCH(K$1,'no audits'!$1:$1,0)-1)),OFFSET('no audits'!$A:$A,,MATCH(K$1,'no audits'!$1:$1,0)-1)),SUMIF(EBS!$A:$A,EOMONTH($A276,0)+(OFFSET(information!$A$1,1,MATCH(K$1,'no audits'!$1:$1,0)-1)),OFFSET(EBS!$A:$A,,MATCH(K$1,EBS!$1:$1,0)-1)))</f>
        <v>58065</v>
      </c>
      <c r="L276" s="11"/>
      <c r="M276" s="11"/>
      <c r="N276" s="11">
        <f ca="1">IF(SUMIF('no audits'!$A:$A,EOMONTH($A276,0)+(OFFSET(information!$A$1,1,MATCH(N$1,'no audits'!$1:$1,0)-1)),OFFSET('no audits'!$A:$A,,MATCH(N$1,'no audits'!$1:$1,0)-1))&gt;0,SUMIF('no audits'!$A:$A,EOMONTH($A276,0)+(OFFSET(information!$A$1,1,MATCH(N$1,'no audits'!$1:$1,0)-1)),OFFSET('no audits'!$A:$A,,MATCH(N$1,'no audits'!$1:$1,0)-1)),SUMIF(EBS!$A:$A,EOMONTH($A276,0)+(OFFSET(information!$A$1,1,MATCH(N$1,'no audits'!$1:$1,0)-1)),OFFSET(EBS!$A:$A,,MATCH(N$1,EBS!$1:$1,0)-1)))</f>
        <v>1290973</v>
      </c>
      <c r="O276" s="11">
        <f ca="1">IF(SUMIF('no audits'!$A:$A,EOMONTH($A276,0)+(OFFSET(information!$A$1,1,MATCH(O$1,'no audits'!$1:$1,0)-1)),OFFSET('no audits'!$A:$A,,MATCH(O$1,'no audits'!$1:$1,0)-1))&gt;0,SUMIF('no audits'!$A:$A,EOMONTH($A276,0)+(OFFSET(information!$A$1,1,MATCH(O$1,'no audits'!$1:$1,0)-1)),OFFSET('no audits'!$A:$A,,MATCH(O$1,'no audits'!$1:$1,0)-1)),SUMIF(EBS!$A:$A,EOMONTH($A276,0)+(OFFSET(information!$A$1,1,MATCH(O$1,'no audits'!$1:$1,0)-1)),OFFSET(EBS!$A:$A,,MATCH(O$1,EBS!$1:$1,0)-1)))</f>
        <v>3832662</v>
      </c>
      <c r="P276" s="11"/>
      <c r="Q276" s="11">
        <f ca="1">IF(SUMIF('no audits'!$A:$A,$A276,OFFSET('no audits'!$A:$A,,MATCH(Q$1,'no audits'!$1:$1,0)-1))&gt;0,SUMIF('no audits'!$A:$A,$A276,OFFSET('no audits'!$A:$A,,MATCH(Q$1,'no audits'!$1:$1,0)-1)),SUMIF(EBS!$A:$A,$A276,OFFSET(EBS!$A:$A,,MATCH(Q$1,EBS!$1:$1,0)-1)))</f>
        <v>12743132</v>
      </c>
      <c r="R276" s="11">
        <f ca="1">IF(SUMIF('no audits'!$A:$A,EOMONTH($A276,0)+(OFFSET(information!$A$1,1,MATCH(R$1,'no audits'!$1:$1,0)-1)),OFFSET('no audits'!$A:$A,,MATCH(R$1,'no audits'!$1:$1,0)-1))&gt;0,SUMIF('no audits'!$A:$A,EOMONTH($A276,0)+(OFFSET(information!$A$1,1,MATCH(R$1,'no audits'!$1:$1,0)-1)),OFFSET('no audits'!$A:$A,,MATCH(R$1,'no audits'!$1:$1,0)-1)),SUMIF(EBS!$A:$A,EOMONTH($A276,0)+(OFFSET(information!$A$1,1,MATCH(R$1,'no audits'!$1:$1,0)-1)),OFFSET(EBS!$A:$A,,MATCH(R$1,EBS!$1:$1,0)-1)))</f>
        <v>583124</v>
      </c>
      <c r="S276" s="11"/>
      <c r="T276" s="11">
        <f ca="1">IF(SUMIF('no audits'!$A:$A,EOMONTH($A276,0)+(OFFSET(information!$A$1,1,MATCH(T$1,'no audits'!$1:$1,0)-1)),OFFSET('no audits'!$A:$A,,MATCH(T$1,'no audits'!$1:$1,0)-1))&gt;0,SUMIF('no audits'!$A:$A,EOMONTH($A276,0)+(OFFSET(information!$A$1,1,MATCH(T$1,'no audits'!$1:$1,0)-1)),OFFSET('no audits'!$A:$A,,MATCH(T$1,'no audits'!$1:$1,0)-1)),SUMIF(EBS!$A:$A,EOMONTH($A276,0)+(OFFSET(information!$A$1,1,MATCH(T$1,'no audits'!$1:$1,0)-1)),OFFSET(EBS!$A:$A,,MATCH(T$1,EBS!$1:$1,0)-1)))</f>
        <v>74825</v>
      </c>
      <c r="U276" s="11">
        <f ca="1">IF(SUMIF('no audits'!$A:$A,EOMONTH($A276,0)+(OFFSET(information!$A$1,1,MATCH(U$1,'no audits'!$1:$1,0)-1)),OFFSET('no audits'!$A:$A,,MATCH(U$1,'no audits'!$1:$1,0)-1))&gt;0,SUMIF('no audits'!$A:$A,EOMONTH($A276,0)+(OFFSET(information!$A$1,1,MATCH(U$1,'no audits'!$1:$1,0)-1)),OFFSET('no audits'!$A:$A,,MATCH(U$1,'no audits'!$1:$1,0)-1)),SUMIF(EBS!$A:$A,EOMONTH($A276,0)+(OFFSET(information!$A$1,1,MATCH(U$1,'no audits'!$1:$1,0)-1)),OFFSET(EBS!$A:$A,,MATCH(U$1,EBS!$1:$1,0)-1)))</f>
        <v>0</v>
      </c>
      <c r="V276" s="11">
        <f ca="1">IF(SUMIF('no audits'!$A:$A,EOMONTH($A276,0)+(OFFSET(information!$A$1,1,MATCH(V$1,'no audits'!$1:$1,0)-1)),OFFSET('no audits'!$A:$A,,MATCH(V$1,'no audits'!$1:$1,0)-1))&gt;0,SUMIF('no audits'!$A:$A,EOMONTH($A276,0)+(OFFSET(information!$A$1,1,MATCH(V$1,'no audits'!$1:$1,0)-1)),OFFSET('no audits'!$A:$A,,MATCH(V$1,'no audits'!$1:$1,0)-1)),SUMIF(EBS!$A:$A,EOMONTH($A276,0)+(OFFSET(information!$A$1,1,MATCH(V$1,'no audits'!$1:$1,0)-1)),OFFSET(EBS!$A:$A,,MATCH(V$1,EBS!$1:$1,0)-1)))</f>
        <v>18400</v>
      </c>
      <c r="W276" s="11"/>
    </row>
    <row r="277" spans="1:23" x14ac:dyDescent="0.25">
      <c r="A277" s="17">
        <v>41579</v>
      </c>
      <c r="B277" s="11"/>
      <c r="C277" s="11"/>
      <c r="D277" s="11"/>
      <c r="E277" s="11">
        <f ca="1">IF(SUMIF('no audits'!$A:$A,EOMONTH($A277,0)+(OFFSET(information!$A$1,1,MATCH(E$1,'no audits'!$1:$1,0)-1)),OFFSET('no audits'!$A:$A,,MATCH(E$1,'no audits'!$1:$1,0)-1))&gt;0,SUMIF('no audits'!$A:$A,EOMONTH($A277,0)+(OFFSET(information!$A$1,1,MATCH(E$1,'no audits'!$1:$1,0)-1)),OFFSET('no audits'!$A:$A,,MATCH(E$1,'no audits'!$1:$1,0)-1)),SUMIF(EBS!$A:$A,EOMONTH($A277,0)+(OFFSET(information!$A$1,1,MATCH(E$1,'no audits'!$1:$1,0)-1)),OFFSET(EBS!$A:$A,,MATCH(E$1,EBS!$1:$1,0)-1)))</f>
        <v>953315</v>
      </c>
      <c r="F277" s="11">
        <f>'existing comptroller'!F280</f>
        <v>27477686</v>
      </c>
      <c r="G277" s="11">
        <f ca="1">IF(SUMIF('no audits'!$A:$A,EOMONTH($A277,0)+(OFFSET(information!$A$1,1,MATCH(G$1,'no audits'!$1:$1,0)-1)),OFFSET('no audits'!$A:$A,,MATCH(G$1,'no audits'!$1:$1,0)-1))&gt;0,SUMIF('no audits'!$A:$A,EOMONTH($A277,0)+(OFFSET(information!$A$1,1,MATCH(G$1,'no audits'!$1:$1,0)-1)),OFFSET('no audits'!$A:$A,,MATCH(G$1,'no audits'!$1:$1,0)-1)),SUMIF(EBS!$A:$A,EOMONTH($A277,0)+(OFFSET(information!$A$1,1,MATCH(G$1,'no audits'!$1:$1,0)-1)),OFFSET(EBS!$A:$A,,MATCH(G$1,EBS!$1:$1,0)-1)))</f>
        <v>5306958</v>
      </c>
      <c r="H277" s="11">
        <f ca="1">IF(SUMIF('no audits'!$A:$A,EOMONTH($A277,0)+(OFFSET(information!$A$1,1,MATCH(H$1,'no audits'!$1:$1,0)-1)),OFFSET('no audits'!$A:$A,,MATCH(H$1,'no audits'!$1:$1,0)-1))&gt;0,SUMIF('no audits'!$A:$A,EOMONTH($A277,0)+(OFFSET(information!$A$1,1,MATCH(H$1,'no audits'!$1:$1,0)-1)),OFFSET('no audits'!$A:$A,,MATCH(H$1,'no audits'!$1:$1,0)-1)),SUMIF(EBS!$A:$A,EOMONTH($A277,0)+(OFFSET(information!$A$1,1,MATCH(H$1,'no audits'!$1:$1,0)-1)),OFFSET(EBS!$A:$A,,MATCH(H$1,EBS!$1:$1,0)-1)))</f>
        <v>8437393</v>
      </c>
      <c r="I277" s="11">
        <f ca="1">IF(SUMIF('no audits'!$A:$A,EOMONTH($A277,0)+(OFFSET(information!$A$1,1,MATCH(I$1,'no audits'!$1:$1,0)-1)),OFFSET('no audits'!$A:$A,,MATCH(I$1,'no audits'!$1:$1,0)-1))&gt;0,SUMIF('no audits'!$A:$A,EOMONTH($A277,0)+(OFFSET(information!$A$1,1,MATCH(I$1,'no audits'!$1:$1,0)-1)),OFFSET('no audits'!$A:$A,,MATCH(I$1,'no audits'!$1:$1,0)-1)),SUMIF(EBS!$A:$A,EOMONTH($A277,0)+(OFFSET(information!$A$1,1,MATCH(I$1,'no audits'!$1:$1,0)-1)),OFFSET(EBS!$A:$A,,MATCH(I$1,EBS!$1:$1,0)-1)))</f>
        <v>3121512</v>
      </c>
      <c r="J277" s="11">
        <f ca="1">IF(SUMIF('no audits'!$A:$A,EOMONTH($A277,0)+(OFFSET(information!$A$1,1,MATCH(J$1,'no audits'!$1:$1,0)-1)),OFFSET('no audits'!$A:$A,,MATCH(J$1,'no audits'!$1:$1,0)-1))&gt;0,SUMIF('no audits'!$A:$A,EOMONTH($A277,0)+(OFFSET(information!$A$1,1,MATCH(J$1,'no audits'!$1:$1,0)-1)),OFFSET('no audits'!$A:$A,,MATCH(J$1,'no audits'!$1:$1,0)-1)),SUMIF(EBS!$A:$A,EOMONTH($A277,0)+(OFFSET(information!$A$1,1,MATCH(J$1,'no audits'!$1:$1,0)-1)),OFFSET(EBS!$A:$A,,MATCH(J$1,EBS!$1:$1,0)-1)))</f>
        <v>230522</v>
      </c>
      <c r="K277" s="11">
        <f ca="1">IF(SUMIF('no audits'!$A:$A,EOMONTH($A277,0)+(OFFSET(information!$A$1,1,MATCH(K$1,'no audits'!$1:$1,0)-1)),OFFSET('no audits'!$A:$A,,MATCH(K$1,'no audits'!$1:$1,0)-1))&gt;0,SUMIF('no audits'!$A:$A,EOMONTH($A277,0)+(OFFSET(information!$A$1,1,MATCH(K$1,'no audits'!$1:$1,0)-1)),OFFSET('no audits'!$A:$A,,MATCH(K$1,'no audits'!$1:$1,0)-1)),SUMIF(EBS!$A:$A,EOMONTH($A277,0)+(OFFSET(information!$A$1,1,MATCH(K$1,'no audits'!$1:$1,0)-1)),OFFSET(EBS!$A:$A,,MATCH(K$1,EBS!$1:$1,0)-1)))</f>
        <v>30735</v>
      </c>
      <c r="L277" s="11"/>
      <c r="M277" s="11"/>
      <c r="N277" s="11">
        <f ca="1">IF(SUMIF('no audits'!$A:$A,EOMONTH($A277,0)+(OFFSET(information!$A$1,1,MATCH(N$1,'no audits'!$1:$1,0)-1)),OFFSET('no audits'!$A:$A,,MATCH(N$1,'no audits'!$1:$1,0)-1))&gt;0,SUMIF('no audits'!$A:$A,EOMONTH($A277,0)+(OFFSET(information!$A$1,1,MATCH(N$1,'no audits'!$1:$1,0)-1)),OFFSET('no audits'!$A:$A,,MATCH(N$1,'no audits'!$1:$1,0)-1)),SUMIF(EBS!$A:$A,EOMONTH($A277,0)+(OFFSET(information!$A$1,1,MATCH(N$1,'no audits'!$1:$1,0)-1)),OFFSET(EBS!$A:$A,,MATCH(N$1,EBS!$1:$1,0)-1)))</f>
        <v>1630453</v>
      </c>
      <c r="O277" s="11">
        <f ca="1">IF(SUMIF('no audits'!$A:$A,EOMONTH($A277,0)+(OFFSET(information!$A$1,1,MATCH(O$1,'no audits'!$1:$1,0)-1)),OFFSET('no audits'!$A:$A,,MATCH(O$1,'no audits'!$1:$1,0)-1))&gt;0,SUMIF('no audits'!$A:$A,EOMONTH($A277,0)+(OFFSET(information!$A$1,1,MATCH(O$1,'no audits'!$1:$1,0)-1)),OFFSET('no audits'!$A:$A,,MATCH(O$1,'no audits'!$1:$1,0)-1)),SUMIF(EBS!$A:$A,EOMONTH($A277,0)+(OFFSET(information!$A$1,1,MATCH(O$1,'no audits'!$1:$1,0)-1)),OFFSET(EBS!$A:$A,,MATCH(O$1,EBS!$1:$1,0)-1)))</f>
        <v>3440382</v>
      </c>
      <c r="P277" s="11"/>
      <c r="Q277" s="11">
        <f ca="1">IF(SUMIF('no audits'!$A:$A,$A277,OFFSET('no audits'!$A:$A,,MATCH(Q$1,'no audits'!$1:$1,0)-1))&gt;0,SUMIF('no audits'!$A:$A,$A277,OFFSET('no audits'!$A:$A,,MATCH(Q$1,'no audits'!$1:$1,0)-1)),SUMIF(EBS!$A:$A,$A277,OFFSET(EBS!$A:$A,,MATCH(Q$1,EBS!$1:$1,0)-1)))</f>
        <v>14212467</v>
      </c>
      <c r="R277" s="11">
        <f ca="1">IF(SUMIF('no audits'!$A:$A,EOMONTH($A277,0)+(OFFSET(information!$A$1,1,MATCH(R$1,'no audits'!$1:$1,0)-1)),OFFSET('no audits'!$A:$A,,MATCH(R$1,'no audits'!$1:$1,0)-1))&gt;0,SUMIF('no audits'!$A:$A,EOMONTH($A277,0)+(OFFSET(information!$A$1,1,MATCH(R$1,'no audits'!$1:$1,0)-1)),OFFSET('no audits'!$A:$A,,MATCH(R$1,'no audits'!$1:$1,0)-1)),SUMIF(EBS!$A:$A,EOMONTH($A277,0)+(OFFSET(information!$A$1,1,MATCH(R$1,'no audits'!$1:$1,0)-1)),OFFSET(EBS!$A:$A,,MATCH(R$1,EBS!$1:$1,0)-1)))</f>
        <v>524394</v>
      </c>
      <c r="S277" s="11"/>
      <c r="T277" s="11">
        <f ca="1">IF(SUMIF('no audits'!$A:$A,EOMONTH($A277,0)+(OFFSET(information!$A$1,1,MATCH(T$1,'no audits'!$1:$1,0)-1)),OFFSET('no audits'!$A:$A,,MATCH(T$1,'no audits'!$1:$1,0)-1))&gt;0,SUMIF('no audits'!$A:$A,EOMONTH($A277,0)+(OFFSET(information!$A$1,1,MATCH(T$1,'no audits'!$1:$1,0)-1)),OFFSET('no audits'!$A:$A,,MATCH(T$1,'no audits'!$1:$1,0)-1)),SUMIF(EBS!$A:$A,EOMONTH($A277,0)+(OFFSET(information!$A$1,1,MATCH(T$1,'no audits'!$1:$1,0)-1)),OFFSET(EBS!$A:$A,,MATCH(T$1,EBS!$1:$1,0)-1)))</f>
        <v>86675</v>
      </c>
      <c r="U277" s="11">
        <f ca="1">IF(SUMIF('no audits'!$A:$A,EOMONTH($A277,0)+(OFFSET(information!$A$1,1,MATCH(U$1,'no audits'!$1:$1,0)-1)),OFFSET('no audits'!$A:$A,,MATCH(U$1,'no audits'!$1:$1,0)-1))&gt;0,SUMIF('no audits'!$A:$A,EOMONTH($A277,0)+(OFFSET(information!$A$1,1,MATCH(U$1,'no audits'!$1:$1,0)-1)),OFFSET('no audits'!$A:$A,,MATCH(U$1,'no audits'!$1:$1,0)-1)),SUMIF(EBS!$A:$A,EOMONTH($A277,0)+(OFFSET(information!$A$1,1,MATCH(U$1,'no audits'!$1:$1,0)-1)),OFFSET(EBS!$A:$A,,MATCH(U$1,EBS!$1:$1,0)-1)))</f>
        <v>0</v>
      </c>
      <c r="V277" s="11">
        <f ca="1">IF(SUMIF('no audits'!$A:$A,EOMONTH($A277,0)+(OFFSET(information!$A$1,1,MATCH(V$1,'no audits'!$1:$1,0)-1)),OFFSET('no audits'!$A:$A,,MATCH(V$1,'no audits'!$1:$1,0)-1))&gt;0,SUMIF('no audits'!$A:$A,EOMONTH($A277,0)+(OFFSET(information!$A$1,1,MATCH(V$1,'no audits'!$1:$1,0)-1)),OFFSET('no audits'!$A:$A,,MATCH(V$1,'no audits'!$1:$1,0)-1)),SUMIF(EBS!$A:$A,EOMONTH($A277,0)+(OFFSET(information!$A$1,1,MATCH(V$1,'no audits'!$1:$1,0)-1)),OFFSET(EBS!$A:$A,,MATCH(V$1,EBS!$1:$1,0)-1)))</f>
        <v>13600</v>
      </c>
      <c r="W277" s="11"/>
    </row>
    <row r="278" spans="1:23" x14ac:dyDescent="0.25">
      <c r="A278" s="17">
        <v>41609</v>
      </c>
      <c r="B278" s="11"/>
      <c r="C278" s="11"/>
      <c r="D278" s="11"/>
      <c r="E278" s="11">
        <f ca="1">IF(SUMIF('no audits'!$A:$A,EOMONTH($A278,0)+(OFFSET(information!$A$1,1,MATCH(E$1,'no audits'!$1:$1,0)-1)),OFFSET('no audits'!$A:$A,,MATCH(E$1,'no audits'!$1:$1,0)-1))&gt;0,SUMIF('no audits'!$A:$A,EOMONTH($A278,0)+(OFFSET(information!$A$1,1,MATCH(E$1,'no audits'!$1:$1,0)-1)),OFFSET('no audits'!$A:$A,,MATCH(E$1,'no audits'!$1:$1,0)-1)),SUMIF(EBS!$A:$A,EOMONTH($A278,0)+(OFFSET(information!$A$1,1,MATCH(E$1,'no audits'!$1:$1,0)-1)),OFFSET(EBS!$A:$A,,MATCH(E$1,EBS!$1:$1,0)-1)))</f>
        <v>1225334</v>
      </c>
      <c r="F278" s="11">
        <f>'existing comptroller'!F281</f>
        <v>33169028.210000001</v>
      </c>
      <c r="G278" s="11">
        <f ca="1">IF(SUMIF('no audits'!$A:$A,EOMONTH($A278,0)+(OFFSET(information!$A$1,1,MATCH(G$1,'no audits'!$1:$1,0)-1)),OFFSET('no audits'!$A:$A,,MATCH(G$1,'no audits'!$1:$1,0)-1))&gt;0,SUMIF('no audits'!$A:$A,EOMONTH($A278,0)+(OFFSET(information!$A$1,1,MATCH(G$1,'no audits'!$1:$1,0)-1)),OFFSET('no audits'!$A:$A,,MATCH(G$1,'no audits'!$1:$1,0)-1)),SUMIF(EBS!$A:$A,EOMONTH($A278,0)+(OFFSET(information!$A$1,1,MATCH(G$1,'no audits'!$1:$1,0)-1)),OFFSET(EBS!$A:$A,,MATCH(G$1,EBS!$1:$1,0)-1)))</f>
        <v>5093793</v>
      </c>
      <c r="H278" s="11">
        <f ca="1">IF(SUMIF('no audits'!$A:$A,EOMONTH($A278,0)+(OFFSET(information!$A$1,1,MATCH(H$1,'no audits'!$1:$1,0)-1)),OFFSET('no audits'!$A:$A,,MATCH(H$1,'no audits'!$1:$1,0)-1))&gt;0,SUMIF('no audits'!$A:$A,EOMONTH($A278,0)+(OFFSET(information!$A$1,1,MATCH(H$1,'no audits'!$1:$1,0)-1)),OFFSET('no audits'!$A:$A,,MATCH(H$1,'no audits'!$1:$1,0)-1)),SUMIF(EBS!$A:$A,EOMONTH($A278,0)+(OFFSET(information!$A$1,1,MATCH(H$1,'no audits'!$1:$1,0)-1)),OFFSET(EBS!$A:$A,,MATCH(H$1,EBS!$1:$1,0)-1)))</f>
        <v>7689238</v>
      </c>
      <c r="I278" s="11">
        <f ca="1">IF(SUMIF('no audits'!$A:$A,EOMONTH($A278,0)+(OFFSET(information!$A$1,1,MATCH(I$1,'no audits'!$1:$1,0)-1)),OFFSET('no audits'!$A:$A,,MATCH(I$1,'no audits'!$1:$1,0)-1))&gt;0,SUMIF('no audits'!$A:$A,EOMONTH($A278,0)+(OFFSET(information!$A$1,1,MATCH(I$1,'no audits'!$1:$1,0)-1)),OFFSET('no audits'!$A:$A,,MATCH(I$1,'no audits'!$1:$1,0)-1)),SUMIF(EBS!$A:$A,EOMONTH($A278,0)+(OFFSET(information!$A$1,1,MATCH(I$1,'no audits'!$1:$1,0)-1)),OFFSET(EBS!$A:$A,,MATCH(I$1,EBS!$1:$1,0)-1)))</f>
        <v>4155024</v>
      </c>
      <c r="J278" s="11">
        <f ca="1">IF(SUMIF('no audits'!$A:$A,EOMONTH($A278,0)+(OFFSET(information!$A$1,1,MATCH(J$1,'no audits'!$1:$1,0)-1)),OFFSET('no audits'!$A:$A,,MATCH(J$1,'no audits'!$1:$1,0)-1))&gt;0,SUMIF('no audits'!$A:$A,EOMONTH($A278,0)+(OFFSET(information!$A$1,1,MATCH(J$1,'no audits'!$1:$1,0)-1)),OFFSET('no audits'!$A:$A,,MATCH(J$1,'no audits'!$1:$1,0)-1)),SUMIF(EBS!$A:$A,EOMONTH($A278,0)+(OFFSET(information!$A$1,1,MATCH(J$1,'no audits'!$1:$1,0)-1)),OFFSET(EBS!$A:$A,,MATCH(J$1,EBS!$1:$1,0)-1)))</f>
        <v>223814</v>
      </c>
      <c r="K278" s="11">
        <f ca="1">IF(SUMIF('no audits'!$A:$A,EOMONTH($A278,0)+(OFFSET(information!$A$1,1,MATCH(K$1,'no audits'!$1:$1,0)-1)),OFFSET('no audits'!$A:$A,,MATCH(K$1,'no audits'!$1:$1,0)-1))&gt;0,SUMIF('no audits'!$A:$A,EOMONTH($A278,0)+(OFFSET(information!$A$1,1,MATCH(K$1,'no audits'!$1:$1,0)-1)),OFFSET('no audits'!$A:$A,,MATCH(K$1,'no audits'!$1:$1,0)-1)),SUMIF(EBS!$A:$A,EOMONTH($A278,0)+(OFFSET(information!$A$1,1,MATCH(K$1,'no audits'!$1:$1,0)-1)),OFFSET(EBS!$A:$A,,MATCH(K$1,EBS!$1:$1,0)-1)))</f>
        <v>31505</v>
      </c>
      <c r="L278" s="11"/>
      <c r="M278" s="11"/>
      <c r="N278" s="11">
        <f ca="1">IF(SUMIF('no audits'!$A:$A,EOMONTH($A278,0)+(OFFSET(information!$A$1,1,MATCH(N$1,'no audits'!$1:$1,0)-1)),OFFSET('no audits'!$A:$A,,MATCH(N$1,'no audits'!$1:$1,0)-1))&gt;0,SUMIF('no audits'!$A:$A,EOMONTH($A278,0)+(OFFSET(information!$A$1,1,MATCH(N$1,'no audits'!$1:$1,0)-1)),OFFSET('no audits'!$A:$A,,MATCH(N$1,'no audits'!$1:$1,0)-1)),SUMIF(EBS!$A:$A,EOMONTH($A278,0)+(OFFSET(information!$A$1,1,MATCH(N$1,'no audits'!$1:$1,0)-1)),OFFSET(EBS!$A:$A,,MATCH(N$1,EBS!$1:$1,0)-1)))</f>
        <v>1353631</v>
      </c>
      <c r="O278" s="11">
        <f ca="1">IF(SUMIF('no audits'!$A:$A,EOMONTH($A278,0)+(OFFSET(information!$A$1,1,MATCH(O$1,'no audits'!$1:$1,0)-1)),OFFSET('no audits'!$A:$A,,MATCH(O$1,'no audits'!$1:$1,0)-1))&gt;0,SUMIF('no audits'!$A:$A,EOMONTH($A278,0)+(OFFSET(information!$A$1,1,MATCH(O$1,'no audits'!$1:$1,0)-1)),OFFSET('no audits'!$A:$A,,MATCH(O$1,'no audits'!$1:$1,0)-1)),SUMIF(EBS!$A:$A,EOMONTH($A278,0)+(OFFSET(information!$A$1,1,MATCH(O$1,'no audits'!$1:$1,0)-1)),OFFSET(EBS!$A:$A,,MATCH(O$1,EBS!$1:$1,0)-1)))</f>
        <v>3480765</v>
      </c>
      <c r="P278" s="11"/>
      <c r="Q278" s="11">
        <f ca="1">IF(SUMIF('no audits'!$A:$A,$A278,OFFSET('no audits'!$A:$A,,MATCH(Q$1,'no audits'!$1:$1,0)-1))&gt;0,SUMIF('no audits'!$A:$A,$A278,OFFSET('no audits'!$A:$A,,MATCH(Q$1,'no audits'!$1:$1,0)-1)),SUMIF(EBS!$A:$A,$A278,OFFSET(EBS!$A:$A,,MATCH(Q$1,EBS!$1:$1,0)-1)))</f>
        <v>10877580</v>
      </c>
      <c r="R278" s="11">
        <f ca="1">IF(SUMIF('no audits'!$A:$A,EOMONTH($A278,0)+(OFFSET(information!$A$1,1,MATCH(R$1,'no audits'!$1:$1,0)-1)),OFFSET('no audits'!$A:$A,,MATCH(R$1,'no audits'!$1:$1,0)-1))&gt;0,SUMIF('no audits'!$A:$A,EOMONTH($A278,0)+(OFFSET(information!$A$1,1,MATCH(R$1,'no audits'!$1:$1,0)-1)),OFFSET('no audits'!$A:$A,,MATCH(R$1,'no audits'!$1:$1,0)-1)),SUMIF(EBS!$A:$A,EOMONTH($A278,0)+(OFFSET(information!$A$1,1,MATCH(R$1,'no audits'!$1:$1,0)-1)),OFFSET(EBS!$A:$A,,MATCH(R$1,EBS!$1:$1,0)-1)))</f>
        <v>376123</v>
      </c>
      <c r="S278" s="11"/>
      <c r="T278" s="11">
        <f ca="1">IF(SUMIF('no audits'!$A:$A,EOMONTH($A278,0)+(OFFSET(information!$A$1,1,MATCH(T$1,'no audits'!$1:$1,0)-1)),OFFSET('no audits'!$A:$A,,MATCH(T$1,'no audits'!$1:$1,0)-1))&gt;0,SUMIF('no audits'!$A:$A,EOMONTH($A278,0)+(OFFSET(information!$A$1,1,MATCH(T$1,'no audits'!$1:$1,0)-1)),OFFSET('no audits'!$A:$A,,MATCH(T$1,'no audits'!$1:$1,0)-1)),SUMIF(EBS!$A:$A,EOMONTH($A278,0)+(OFFSET(information!$A$1,1,MATCH(T$1,'no audits'!$1:$1,0)-1)),OFFSET(EBS!$A:$A,,MATCH(T$1,EBS!$1:$1,0)-1)))</f>
        <v>99164</v>
      </c>
      <c r="U278" s="11">
        <f ca="1">IF(SUMIF('no audits'!$A:$A,EOMONTH($A278,0)+(OFFSET(information!$A$1,1,MATCH(U$1,'no audits'!$1:$1,0)-1)),OFFSET('no audits'!$A:$A,,MATCH(U$1,'no audits'!$1:$1,0)-1))&gt;0,SUMIF('no audits'!$A:$A,EOMONTH($A278,0)+(OFFSET(information!$A$1,1,MATCH(U$1,'no audits'!$1:$1,0)-1)),OFFSET('no audits'!$A:$A,,MATCH(U$1,'no audits'!$1:$1,0)-1)),SUMIF(EBS!$A:$A,EOMONTH($A278,0)+(OFFSET(information!$A$1,1,MATCH(U$1,'no audits'!$1:$1,0)-1)),OFFSET(EBS!$A:$A,,MATCH(U$1,EBS!$1:$1,0)-1)))</f>
        <v>0</v>
      </c>
      <c r="V278" s="11">
        <f ca="1">IF(SUMIF('no audits'!$A:$A,EOMONTH($A278,0)+(OFFSET(information!$A$1,1,MATCH(V$1,'no audits'!$1:$1,0)-1)),OFFSET('no audits'!$A:$A,,MATCH(V$1,'no audits'!$1:$1,0)-1))&gt;0,SUMIF('no audits'!$A:$A,EOMONTH($A278,0)+(OFFSET(information!$A$1,1,MATCH(V$1,'no audits'!$1:$1,0)-1)),OFFSET('no audits'!$A:$A,,MATCH(V$1,'no audits'!$1:$1,0)-1)),SUMIF(EBS!$A:$A,EOMONTH($A278,0)+(OFFSET(information!$A$1,1,MATCH(V$1,'no audits'!$1:$1,0)-1)),OFFSET(EBS!$A:$A,,MATCH(V$1,EBS!$1:$1,0)-1)))</f>
        <v>17400</v>
      </c>
      <c r="W278" s="11"/>
    </row>
    <row r="279" spans="1:23" x14ac:dyDescent="0.25">
      <c r="A279" s="17">
        <v>41640</v>
      </c>
      <c r="B279" s="11"/>
      <c r="C279" s="11"/>
      <c r="D279" s="11"/>
      <c r="E279" s="11">
        <f ca="1">IF(SUMIF('no audits'!$A:$A,EOMONTH($A279,0)+(OFFSET(information!$A$1,1,MATCH(E$1,'no audits'!$1:$1,0)-1)),OFFSET('no audits'!$A:$A,,MATCH(E$1,'no audits'!$1:$1,0)-1))&gt;0,SUMIF('no audits'!$A:$A,EOMONTH($A279,0)+(OFFSET(information!$A$1,1,MATCH(E$1,'no audits'!$1:$1,0)-1)),OFFSET('no audits'!$A:$A,,MATCH(E$1,'no audits'!$1:$1,0)-1)),SUMIF(EBS!$A:$A,EOMONTH($A279,0)+(OFFSET(information!$A$1,1,MATCH(E$1,'no audits'!$1:$1,0)-1)),OFFSET(EBS!$A:$A,,MATCH(E$1,EBS!$1:$1,0)-1)))</f>
        <v>547381</v>
      </c>
      <c r="F279" s="11">
        <f>'existing comptroller'!F282</f>
        <v>22452171.150000002</v>
      </c>
      <c r="G279" s="11">
        <f ca="1">IF(SUMIF('no audits'!$A:$A,EOMONTH($A279,0)+(OFFSET(information!$A$1,1,MATCH(G$1,'no audits'!$1:$1,0)-1)),OFFSET('no audits'!$A:$A,,MATCH(G$1,'no audits'!$1:$1,0)-1))&gt;0,SUMIF('no audits'!$A:$A,EOMONTH($A279,0)+(OFFSET(information!$A$1,1,MATCH(G$1,'no audits'!$1:$1,0)-1)),OFFSET('no audits'!$A:$A,,MATCH(G$1,'no audits'!$1:$1,0)-1)),SUMIF(EBS!$A:$A,EOMONTH($A279,0)+(OFFSET(information!$A$1,1,MATCH(G$1,'no audits'!$1:$1,0)-1)),OFFSET(EBS!$A:$A,,MATCH(G$1,EBS!$1:$1,0)-1)))</f>
        <v>4619552</v>
      </c>
      <c r="H279" s="11">
        <f ca="1">IF(SUMIF('no audits'!$A:$A,EOMONTH($A279,0)+(OFFSET(information!$A$1,1,MATCH(H$1,'no audits'!$1:$1,0)-1)),OFFSET('no audits'!$A:$A,,MATCH(H$1,'no audits'!$1:$1,0)-1))&gt;0,SUMIF('no audits'!$A:$A,EOMONTH($A279,0)+(OFFSET(information!$A$1,1,MATCH(H$1,'no audits'!$1:$1,0)-1)),OFFSET('no audits'!$A:$A,,MATCH(H$1,'no audits'!$1:$1,0)-1)),SUMIF(EBS!$A:$A,EOMONTH($A279,0)+(OFFSET(information!$A$1,1,MATCH(H$1,'no audits'!$1:$1,0)-1)),OFFSET(EBS!$A:$A,,MATCH(H$1,EBS!$1:$1,0)-1)))</f>
        <v>7532954</v>
      </c>
      <c r="I279" s="11">
        <f ca="1">IF(SUMIF('no audits'!$A:$A,EOMONTH($A279,0)+(OFFSET(information!$A$1,1,MATCH(I$1,'no audits'!$1:$1,0)-1)),OFFSET('no audits'!$A:$A,,MATCH(I$1,'no audits'!$1:$1,0)-1))&gt;0,SUMIF('no audits'!$A:$A,EOMONTH($A279,0)+(OFFSET(information!$A$1,1,MATCH(I$1,'no audits'!$1:$1,0)-1)),OFFSET('no audits'!$A:$A,,MATCH(I$1,'no audits'!$1:$1,0)-1)),SUMIF(EBS!$A:$A,EOMONTH($A279,0)+(OFFSET(information!$A$1,1,MATCH(I$1,'no audits'!$1:$1,0)-1)),OFFSET(EBS!$A:$A,,MATCH(I$1,EBS!$1:$1,0)-1)))</f>
        <v>1904287</v>
      </c>
      <c r="J279" s="11">
        <f ca="1">IF(SUMIF('no audits'!$A:$A,EOMONTH($A279,0)+(OFFSET(information!$A$1,1,MATCH(J$1,'no audits'!$1:$1,0)-1)),OFFSET('no audits'!$A:$A,,MATCH(J$1,'no audits'!$1:$1,0)-1))&gt;0,SUMIF('no audits'!$A:$A,EOMONTH($A279,0)+(OFFSET(information!$A$1,1,MATCH(J$1,'no audits'!$1:$1,0)-1)),OFFSET('no audits'!$A:$A,,MATCH(J$1,'no audits'!$1:$1,0)-1)),SUMIF(EBS!$A:$A,EOMONTH($A279,0)+(OFFSET(information!$A$1,1,MATCH(J$1,'no audits'!$1:$1,0)-1)),OFFSET(EBS!$A:$A,,MATCH(J$1,EBS!$1:$1,0)-1)))</f>
        <v>179432</v>
      </c>
      <c r="K279" s="11">
        <f ca="1">IF(SUMIF('no audits'!$A:$A,EOMONTH($A279,0)+(OFFSET(information!$A$1,1,MATCH(K$1,'no audits'!$1:$1,0)-1)),OFFSET('no audits'!$A:$A,,MATCH(K$1,'no audits'!$1:$1,0)-1))&gt;0,SUMIF('no audits'!$A:$A,EOMONTH($A279,0)+(OFFSET(information!$A$1,1,MATCH(K$1,'no audits'!$1:$1,0)-1)),OFFSET('no audits'!$A:$A,,MATCH(K$1,'no audits'!$1:$1,0)-1)),SUMIF(EBS!$A:$A,EOMONTH($A279,0)+(OFFSET(information!$A$1,1,MATCH(K$1,'no audits'!$1:$1,0)-1)),OFFSET(EBS!$A:$A,,MATCH(K$1,EBS!$1:$1,0)-1)))</f>
        <v>17690</v>
      </c>
      <c r="L279" s="11"/>
      <c r="M279" s="11"/>
      <c r="N279" s="11">
        <f ca="1">IF(SUMIF('no audits'!$A:$A,EOMONTH($A279,0)+(OFFSET(information!$A$1,1,MATCH(N$1,'no audits'!$1:$1,0)-1)),OFFSET('no audits'!$A:$A,,MATCH(N$1,'no audits'!$1:$1,0)-1))&gt;0,SUMIF('no audits'!$A:$A,EOMONTH($A279,0)+(OFFSET(information!$A$1,1,MATCH(N$1,'no audits'!$1:$1,0)-1)),OFFSET('no audits'!$A:$A,,MATCH(N$1,'no audits'!$1:$1,0)-1)),SUMIF(EBS!$A:$A,EOMONTH($A279,0)+(OFFSET(information!$A$1,1,MATCH(N$1,'no audits'!$1:$1,0)-1)),OFFSET(EBS!$A:$A,,MATCH(N$1,EBS!$1:$1,0)-1)))</f>
        <v>2905621</v>
      </c>
      <c r="O279" s="11">
        <f ca="1">IF(SUMIF('no audits'!$A:$A,EOMONTH($A279,0)+(OFFSET(information!$A$1,1,MATCH(O$1,'no audits'!$1:$1,0)-1)),OFFSET('no audits'!$A:$A,,MATCH(O$1,'no audits'!$1:$1,0)-1))&gt;0,SUMIF('no audits'!$A:$A,EOMONTH($A279,0)+(OFFSET(information!$A$1,1,MATCH(O$1,'no audits'!$1:$1,0)-1)),OFFSET('no audits'!$A:$A,,MATCH(O$1,'no audits'!$1:$1,0)-1)),SUMIF(EBS!$A:$A,EOMONTH($A279,0)+(OFFSET(information!$A$1,1,MATCH(O$1,'no audits'!$1:$1,0)-1)),OFFSET(EBS!$A:$A,,MATCH(O$1,EBS!$1:$1,0)-1)))</f>
        <v>3137951</v>
      </c>
      <c r="P279" s="11"/>
      <c r="Q279" s="11">
        <f ca="1">IF(SUMIF('no audits'!$A:$A,$A279,OFFSET('no audits'!$A:$A,,MATCH(Q$1,'no audits'!$1:$1,0)-1))&gt;0,SUMIF('no audits'!$A:$A,$A279,OFFSET('no audits'!$A:$A,,MATCH(Q$1,'no audits'!$1:$1,0)-1)),SUMIF(EBS!$A:$A,$A279,OFFSET(EBS!$A:$A,,MATCH(Q$1,EBS!$1:$1,0)-1)))</f>
        <v>7757785</v>
      </c>
      <c r="R279" s="11">
        <f ca="1">IF(SUMIF('no audits'!$A:$A,EOMONTH($A279,0)+(OFFSET(information!$A$1,1,MATCH(R$1,'no audits'!$1:$1,0)-1)),OFFSET('no audits'!$A:$A,,MATCH(R$1,'no audits'!$1:$1,0)-1))&gt;0,SUMIF('no audits'!$A:$A,EOMONTH($A279,0)+(OFFSET(information!$A$1,1,MATCH(R$1,'no audits'!$1:$1,0)-1)),OFFSET('no audits'!$A:$A,,MATCH(R$1,'no audits'!$1:$1,0)-1)),SUMIF(EBS!$A:$A,EOMONTH($A279,0)+(OFFSET(information!$A$1,1,MATCH(R$1,'no audits'!$1:$1,0)-1)),OFFSET(EBS!$A:$A,,MATCH(R$1,EBS!$1:$1,0)-1)))</f>
        <v>622959</v>
      </c>
      <c r="S279" s="11"/>
      <c r="T279" s="11">
        <f ca="1">IF(SUMIF('no audits'!$A:$A,EOMONTH($A279,0)+(OFFSET(information!$A$1,1,MATCH(T$1,'no audits'!$1:$1,0)-1)),OFFSET('no audits'!$A:$A,,MATCH(T$1,'no audits'!$1:$1,0)-1))&gt;0,SUMIF('no audits'!$A:$A,EOMONTH($A279,0)+(OFFSET(information!$A$1,1,MATCH(T$1,'no audits'!$1:$1,0)-1)),OFFSET('no audits'!$A:$A,,MATCH(T$1,'no audits'!$1:$1,0)-1)),SUMIF(EBS!$A:$A,EOMONTH($A279,0)+(OFFSET(information!$A$1,1,MATCH(T$1,'no audits'!$1:$1,0)-1)),OFFSET(EBS!$A:$A,,MATCH(T$1,EBS!$1:$1,0)-1)))</f>
        <v>75225</v>
      </c>
      <c r="U279" s="11">
        <f ca="1">IF(SUMIF('no audits'!$A:$A,EOMONTH($A279,0)+(OFFSET(information!$A$1,1,MATCH(U$1,'no audits'!$1:$1,0)-1)),OFFSET('no audits'!$A:$A,,MATCH(U$1,'no audits'!$1:$1,0)-1))&gt;0,SUMIF('no audits'!$A:$A,EOMONTH($A279,0)+(OFFSET(information!$A$1,1,MATCH(U$1,'no audits'!$1:$1,0)-1)),OFFSET('no audits'!$A:$A,,MATCH(U$1,'no audits'!$1:$1,0)-1)),SUMIF(EBS!$A:$A,EOMONTH($A279,0)+(OFFSET(information!$A$1,1,MATCH(U$1,'no audits'!$1:$1,0)-1)),OFFSET(EBS!$A:$A,,MATCH(U$1,EBS!$1:$1,0)-1)))</f>
        <v>0</v>
      </c>
      <c r="V279" s="11">
        <f ca="1">IF(SUMIF('no audits'!$A:$A,EOMONTH($A279,0)+(OFFSET(information!$A$1,1,MATCH(V$1,'no audits'!$1:$1,0)-1)),OFFSET('no audits'!$A:$A,,MATCH(V$1,'no audits'!$1:$1,0)-1))&gt;0,SUMIF('no audits'!$A:$A,EOMONTH($A279,0)+(OFFSET(information!$A$1,1,MATCH(V$1,'no audits'!$1:$1,0)-1)),OFFSET('no audits'!$A:$A,,MATCH(V$1,'no audits'!$1:$1,0)-1)),SUMIF(EBS!$A:$A,EOMONTH($A279,0)+(OFFSET(information!$A$1,1,MATCH(V$1,'no audits'!$1:$1,0)-1)),OFFSET(EBS!$A:$A,,MATCH(V$1,EBS!$1:$1,0)-1)))</f>
        <v>16400</v>
      </c>
      <c r="W279" s="11"/>
    </row>
    <row r="280" spans="1:23" x14ac:dyDescent="0.25">
      <c r="A280" s="17">
        <v>41671</v>
      </c>
      <c r="B280" s="11"/>
      <c r="C280" s="11"/>
      <c r="D280" s="11"/>
      <c r="E280" s="11">
        <f ca="1">IF(SUMIF('no audits'!$A:$A,EOMONTH($A280,0)+(OFFSET(information!$A$1,1,MATCH(E$1,'no audits'!$1:$1,0)-1)),OFFSET('no audits'!$A:$A,,MATCH(E$1,'no audits'!$1:$1,0)-1))&gt;0,SUMIF('no audits'!$A:$A,EOMONTH($A280,0)+(OFFSET(information!$A$1,1,MATCH(E$1,'no audits'!$1:$1,0)-1)),OFFSET('no audits'!$A:$A,,MATCH(E$1,'no audits'!$1:$1,0)-1)),SUMIF(EBS!$A:$A,EOMONTH($A280,0)+(OFFSET(information!$A$1,1,MATCH(E$1,'no audits'!$1:$1,0)-1)),OFFSET(EBS!$A:$A,,MATCH(E$1,EBS!$1:$1,0)-1)))</f>
        <v>589228</v>
      </c>
      <c r="F280" s="11">
        <f>'existing comptroller'!F283</f>
        <v>22859874.009999998</v>
      </c>
      <c r="G280" s="11">
        <f ca="1">IF(SUMIF('no audits'!$A:$A,EOMONTH($A280,0)+(OFFSET(information!$A$1,1,MATCH(G$1,'no audits'!$1:$1,0)-1)),OFFSET('no audits'!$A:$A,,MATCH(G$1,'no audits'!$1:$1,0)-1))&gt;0,SUMIF('no audits'!$A:$A,EOMONTH($A280,0)+(OFFSET(information!$A$1,1,MATCH(G$1,'no audits'!$1:$1,0)-1)),OFFSET('no audits'!$A:$A,,MATCH(G$1,'no audits'!$1:$1,0)-1)),SUMIF(EBS!$A:$A,EOMONTH($A280,0)+(OFFSET(information!$A$1,1,MATCH(G$1,'no audits'!$1:$1,0)-1)),OFFSET(EBS!$A:$A,,MATCH(G$1,EBS!$1:$1,0)-1)))</f>
        <v>5047180</v>
      </c>
      <c r="H280" s="11">
        <f ca="1">IF(SUMIF('no audits'!$A:$A,EOMONTH($A280,0)+(OFFSET(information!$A$1,1,MATCH(H$1,'no audits'!$1:$1,0)-1)),OFFSET('no audits'!$A:$A,,MATCH(H$1,'no audits'!$1:$1,0)-1))&gt;0,SUMIF('no audits'!$A:$A,EOMONTH($A280,0)+(OFFSET(information!$A$1,1,MATCH(H$1,'no audits'!$1:$1,0)-1)),OFFSET('no audits'!$A:$A,,MATCH(H$1,'no audits'!$1:$1,0)-1)),SUMIF(EBS!$A:$A,EOMONTH($A280,0)+(OFFSET(information!$A$1,1,MATCH(H$1,'no audits'!$1:$1,0)-1)),OFFSET(EBS!$A:$A,,MATCH(H$1,EBS!$1:$1,0)-1)))</f>
        <v>7073774</v>
      </c>
      <c r="I280" s="11">
        <f ca="1">IF(SUMIF('no audits'!$A:$A,EOMONTH($A280,0)+(OFFSET(information!$A$1,1,MATCH(I$1,'no audits'!$1:$1,0)-1)),OFFSET('no audits'!$A:$A,,MATCH(I$1,'no audits'!$1:$1,0)-1))&gt;0,SUMIF('no audits'!$A:$A,EOMONTH($A280,0)+(OFFSET(information!$A$1,1,MATCH(I$1,'no audits'!$1:$1,0)-1)),OFFSET('no audits'!$A:$A,,MATCH(I$1,'no audits'!$1:$1,0)-1)),SUMIF(EBS!$A:$A,EOMONTH($A280,0)+(OFFSET(information!$A$1,1,MATCH(I$1,'no audits'!$1:$1,0)-1)),OFFSET(EBS!$A:$A,,MATCH(I$1,EBS!$1:$1,0)-1)))</f>
        <v>2321537</v>
      </c>
      <c r="J280" s="11">
        <f ca="1">IF(SUMIF('no audits'!$A:$A,EOMONTH($A280,0)+(OFFSET(information!$A$1,1,MATCH(J$1,'no audits'!$1:$1,0)-1)),OFFSET('no audits'!$A:$A,,MATCH(J$1,'no audits'!$1:$1,0)-1))&gt;0,SUMIF('no audits'!$A:$A,EOMONTH($A280,0)+(OFFSET(information!$A$1,1,MATCH(J$1,'no audits'!$1:$1,0)-1)),OFFSET('no audits'!$A:$A,,MATCH(J$1,'no audits'!$1:$1,0)-1)),SUMIF(EBS!$A:$A,EOMONTH($A280,0)+(OFFSET(information!$A$1,1,MATCH(J$1,'no audits'!$1:$1,0)-1)),OFFSET(EBS!$A:$A,,MATCH(J$1,EBS!$1:$1,0)-1)))</f>
        <v>212359</v>
      </c>
      <c r="K280" s="11">
        <f ca="1">IF(SUMIF('no audits'!$A:$A,EOMONTH($A280,0)+(OFFSET(information!$A$1,1,MATCH(K$1,'no audits'!$1:$1,0)-1)),OFFSET('no audits'!$A:$A,,MATCH(K$1,'no audits'!$1:$1,0)-1))&gt;0,SUMIF('no audits'!$A:$A,EOMONTH($A280,0)+(OFFSET(information!$A$1,1,MATCH(K$1,'no audits'!$1:$1,0)-1)),OFFSET('no audits'!$A:$A,,MATCH(K$1,'no audits'!$1:$1,0)-1)),SUMIF(EBS!$A:$A,EOMONTH($A280,0)+(OFFSET(information!$A$1,1,MATCH(K$1,'no audits'!$1:$1,0)-1)),OFFSET(EBS!$A:$A,,MATCH(K$1,EBS!$1:$1,0)-1)))</f>
        <v>31995</v>
      </c>
      <c r="L280" s="11"/>
      <c r="M280" s="11"/>
      <c r="N280" s="11">
        <f ca="1">IF(SUMIF('no audits'!$A:$A,EOMONTH($A280,0)+(OFFSET(information!$A$1,1,MATCH(N$1,'no audits'!$1:$1,0)-1)),OFFSET('no audits'!$A:$A,,MATCH(N$1,'no audits'!$1:$1,0)-1))&gt;0,SUMIF('no audits'!$A:$A,EOMONTH($A280,0)+(OFFSET(information!$A$1,1,MATCH(N$1,'no audits'!$1:$1,0)-1)),OFFSET('no audits'!$A:$A,,MATCH(N$1,'no audits'!$1:$1,0)-1)),SUMIF(EBS!$A:$A,EOMONTH($A280,0)+(OFFSET(information!$A$1,1,MATCH(N$1,'no audits'!$1:$1,0)-1)),OFFSET(EBS!$A:$A,,MATCH(N$1,EBS!$1:$1,0)-1)))</f>
        <v>1982295</v>
      </c>
      <c r="O280" s="11">
        <f ca="1">IF(SUMIF('no audits'!$A:$A,EOMONTH($A280,0)+(OFFSET(information!$A$1,1,MATCH(O$1,'no audits'!$1:$1,0)-1)),OFFSET('no audits'!$A:$A,,MATCH(O$1,'no audits'!$1:$1,0)-1))&gt;0,SUMIF('no audits'!$A:$A,EOMONTH($A280,0)+(OFFSET(information!$A$1,1,MATCH(O$1,'no audits'!$1:$1,0)-1)),OFFSET('no audits'!$A:$A,,MATCH(O$1,'no audits'!$1:$1,0)-1)),SUMIF(EBS!$A:$A,EOMONTH($A280,0)+(OFFSET(information!$A$1,1,MATCH(O$1,'no audits'!$1:$1,0)-1)),OFFSET(EBS!$A:$A,,MATCH(O$1,EBS!$1:$1,0)-1)))</f>
        <v>3244289</v>
      </c>
      <c r="P280" s="11"/>
      <c r="Q280" s="11">
        <f ca="1">IF(SUMIF('no audits'!$A:$A,$A280,OFFSET('no audits'!$A:$A,,MATCH(Q$1,'no audits'!$1:$1,0)-1))&gt;0,SUMIF('no audits'!$A:$A,$A280,OFFSET('no audits'!$A:$A,,MATCH(Q$1,'no audits'!$1:$1,0)-1)),SUMIF(EBS!$A:$A,$A280,OFFSET(EBS!$A:$A,,MATCH(Q$1,EBS!$1:$1,0)-1)))</f>
        <v>10060049</v>
      </c>
      <c r="R280" s="11">
        <f ca="1">IF(SUMIF('no audits'!$A:$A,EOMONTH($A280,0)+(OFFSET(information!$A$1,1,MATCH(R$1,'no audits'!$1:$1,0)-1)),OFFSET('no audits'!$A:$A,,MATCH(R$1,'no audits'!$1:$1,0)-1))&gt;0,SUMIF('no audits'!$A:$A,EOMONTH($A280,0)+(OFFSET(information!$A$1,1,MATCH(R$1,'no audits'!$1:$1,0)-1)),OFFSET('no audits'!$A:$A,,MATCH(R$1,'no audits'!$1:$1,0)-1)),SUMIF(EBS!$A:$A,EOMONTH($A280,0)+(OFFSET(information!$A$1,1,MATCH(R$1,'no audits'!$1:$1,0)-1)),OFFSET(EBS!$A:$A,,MATCH(R$1,EBS!$1:$1,0)-1)))</f>
        <v>821266</v>
      </c>
      <c r="S280" s="11"/>
      <c r="T280" s="11">
        <f ca="1">IF(SUMIF('no audits'!$A:$A,EOMONTH($A280,0)+(OFFSET(information!$A$1,1,MATCH(T$1,'no audits'!$1:$1,0)-1)),OFFSET('no audits'!$A:$A,,MATCH(T$1,'no audits'!$1:$1,0)-1))&gt;0,SUMIF('no audits'!$A:$A,EOMONTH($A280,0)+(OFFSET(information!$A$1,1,MATCH(T$1,'no audits'!$1:$1,0)-1)),OFFSET('no audits'!$A:$A,,MATCH(T$1,'no audits'!$1:$1,0)-1)),SUMIF(EBS!$A:$A,EOMONTH($A280,0)+(OFFSET(information!$A$1,1,MATCH(T$1,'no audits'!$1:$1,0)-1)),OFFSET(EBS!$A:$A,,MATCH(T$1,EBS!$1:$1,0)-1)))</f>
        <v>90205</v>
      </c>
      <c r="U280" s="11">
        <f ca="1">IF(SUMIF('no audits'!$A:$A,EOMONTH($A280,0)+(OFFSET(information!$A$1,1,MATCH(U$1,'no audits'!$1:$1,0)-1)),OFFSET('no audits'!$A:$A,,MATCH(U$1,'no audits'!$1:$1,0)-1))&gt;0,SUMIF('no audits'!$A:$A,EOMONTH($A280,0)+(OFFSET(information!$A$1,1,MATCH(U$1,'no audits'!$1:$1,0)-1)),OFFSET('no audits'!$A:$A,,MATCH(U$1,'no audits'!$1:$1,0)-1)),SUMIF(EBS!$A:$A,EOMONTH($A280,0)+(OFFSET(information!$A$1,1,MATCH(U$1,'no audits'!$1:$1,0)-1)),OFFSET(EBS!$A:$A,,MATCH(U$1,EBS!$1:$1,0)-1)))</f>
        <v>0</v>
      </c>
      <c r="V280" s="11">
        <f ca="1">IF(SUMIF('no audits'!$A:$A,EOMONTH($A280,0)+(OFFSET(information!$A$1,1,MATCH(V$1,'no audits'!$1:$1,0)-1)),OFFSET('no audits'!$A:$A,,MATCH(V$1,'no audits'!$1:$1,0)-1))&gt;0,SUMIF('no audits'!$A:$A,EOMONTH($A280,0)+(OFFSET(information!$A$1,1,MATCH(V$1,'no audits'!$1:$1,0)-1)),OFFSET('no audits'!$A:$A,,MATCH(V$1,'no audits'!$1:$1,0)-1)),SUMIF(EBS!$A:$A,EOMONTH($A280,0)+(OFFSET(information!$A$1,1,MATCH(V$1,'no audits'!$1:$1,0)-1)),OFFSET(EBS!$A:$A,,MATCH(V$1,EBS!$1:$1,0)-1)))</f>
        <v>5700</v>
      </c>
      <c r="W280" s="11"/>
    </row>
    <row r="281" spans="1:23" x14ac:dyDescent="0.25">
      <c r="A281" s="17">
        <v>41699</v>
      </c>
      <c r="B281" s="11"/>
      <c r="C281" s="11"/>
      <c r="D281" s="11"/>
      <c r="E281" s="11">
        <f ca="1">IF(SUMIF('no audits'!$A:$A,EOMONTH($A281,0)+(OFFSET(information!$A$1,1,MATCH(E$1,'no audits'!$1:$1,0)-1)),OFFSET('no audits'!$A:$A,,MATCH(E$1,'no audits'!$1:$1,0)-1))&gt;0,SUMIF('no audits'!$A:$A,EOMONTH($A281,0)+(OFFSET(information!$A$1,1,MATCH(E$1,'no audits'!$1:$1,0)-1)),OFFSET('no audits'!$A:$A,,MATCH(E$1,'no audits'!$1:$1,0)-1)),SUMIF(EBS!$A:$A,EOMONTH($A281,0)+(OFFSET(information!$A$1,1,MATCH(E$1,'no audits'!$1:$1,0)-1)),OFFSET(EBS!$A:$A,,MATCH(E$1,EBS!$1:$1,0)-1)))</f>
        <v>357692</v>
      </c>
      <c r="F281" s="11">
        <f>'existing comptroller'!F284</f>
        <v>27363026.210000001</v>
      </c>
      <c r="G281" s="11">
        <f ca="1">IF(SUMIF('no audits'!$A:$A,EOMONTH($A281,0)+(OFFSET(information!$A$1,1,MATCH(G$1,'no audits'!$1:$1,0)-1)),OFFSET('no audits'!$A:$A,,MATCH(G$1,'no audits'!$1:$1,0)-1))&gt;0,SUMIF('no audits'!$A:$A,EOMONTH($A281,0)+(OFFSET(information!$A$1,1,MATCH(G$1,'no audits'!$1:$1,0)-1)),OFFSET('no audits'!$A:$A,,MATCH(G$1,'no audits'!$1:$1,0)-1)),SUMIF(EBS!$A:$A,EOMONTH($A281,0)+(OFFSET(information!$A$1,1,MATCH(G$1,'no audits'!$1:$1,0)-1)),OFFSET(EBS!$A:$A,,MATCH(G$1,EBS!$1:$1,0)-1)))</f>
        <v>6659496</v>
      </c>
      <c r="H281" s="11">
        <f ca="1">IF(SUMIF('no audits'!$A:$A,EOMONTH($A281,0)+(OFFSET(information!$A$1,1,MATCH(H$1,'no audits'!$1:$1,0)-1)),OFFSET('no audits'!$A:$A,,MATCH(H$1,'no audits'!$1:$1,0)-1))&gt;0,SUMIF('no audits'!$A:$A,EOMONTH($A281,0)+(OFFSET(information!$A$1,1,MATCH(H$1,'no audits'!$1:$1,0)-1)),OFFSET('no audits'!$A:$A,,MATCH(H$1,'no audits'!$1:$1,0)-1)),SUMIF(EBS!$A:$A,EOMONTH($A281,0)+(OFFSET(information!$A$1,1,MATCH(H$1,'no audits'!$1:$1,0)-1)),OFFSET(EBS!$A:$A,,MATCH(H$1,EBS!$1:$1,0)-1)))</f>
        <v>7429519</v>
      </c>
      <c r="I281" s="11">
        <f ca="1">IF(SUMIF('no audits'!$A:$A,EOMONTH($A281,0)+(OFFSET(information!$A$1,1,MATCH(I$1,'no audits'!$1:$1,0)-1)),OFFSET('no audits'!$A:$A,,MATCH(I$1,'no audits'!$1:$1,0)-1))&gt;0,SUMIF('no audits'!$A:$A,EOMONTH($A281,0)+(OFFSET(information!$A$1,1,MATCH(I$1,'no audits'!$1:$1,0)-1)),OFFSET('no audits'!$A:$A,,MATCH(I$1,'no audits'!$1:$1,0)-1)),SUMIF(EBS!$A:$A,EOMONTH($A281,0)+(OFFSET(information!$A$1,1,MATCH(I$1,'no audits'!$1:$1,0)-1)),OFFSET(EBS!$A:$A,,MATCH(I$1,EBS!$1:$1,0)-1)))</f>
        <v>1910316</v>
      </c>
      <c r="J281" s="11">
        <f ca="1">IF(SUMIF('no audits'!$A:$A,EOMONTH($A281,0)+(OFFSET(information!$A$1,1,MATCH(J$1,'no audits'!$1:$1,0)-1)),OFFSET('no audits'!$A:$A,,MATCH(J$1,'no audits'!$1:$1,0)-1))&gt;0,SUMIF('no audits'!$A:$A,EOMONTH($A281,0)+(OFFSET(information!$A$1,1,MATCH(J$1,'no audits'!$1:$1,0)-1)),OFFSET('no audits'!$A:$A,,MATCH(J$1,'no audits'!$1:$1,0)-1)),SUMIF(EBS!$A:$A,EOMONTH($A281,0)+(OFFSET(information!$A$1,1,MATCH(J$1,'no audits'!$1:$1,0)-1)),OFFSET(EBS!$A:$A,,MATCH(J$1,EBS!$1:$1,0)-1)))</f>
        <v>274667</v>
      </c>
      <c r="K281" s="11">
        <f ca="1">IF(SUMIF('no audits'!$A:$A,EOMONTH($A281,0)+(OFFSET(information!$A$1,1,MATCH(K$1,'no audits'!$1:$1,0)-1)),OFFSET('no audits'!$A:$A,,MATCH(K$1,'no audits'!$1:$1,0)-1))&gt;0,SUMIF('no audits'!$A:$A,EOMONTH($A281,0)+(OFFSET(information!$A$1,1,MATCH(K$1,'no audits'!$1:$1,0)-1)),OFFSET('no audits'!$A:$A,,MATCH(K$1,'no audits'!$1:$1,0)-1)),SUMIF(EBS!$A:$A,EOMONTH($A281,0)+(OFFSET(information!$A$1,1,MATCH(K$1,'no audits'!$1:$1,0)-1)),OFFSET(EBS!$A:$A,,MATCH(K$1,EBS!$1:$1,0)-1)))</f>
        <v>51377</v>
      </c>
      <c r="L281" s="11"/>
      <c r="M281" s="11"/>
      <c r="N281" s="11">
        <f ca="1">IF(SUMIF('no audits'!$A:$A,EOMONTH($A281,0)+(OFFSET(information!$A$1,1,MATCH(N$1,'no audits'!$1:$1,0)-1)),OFFSET('no audits'!$A:$A,,MATCH(N$1,'no audits'!$1:$1,0)-1))&gt;0,SUMIF('no audits'!$A:$A,EOMONTH($A281,0)+(OFFSET(information!$A$1,1,MATCH(N$1,'no audits'!$1:$1,0)-1)),OFFSET('no audits'!$A:$A,,MATCH(N$1,'no audits'!$1:$1,0)-1)),SUMIF(EBS!$A:$A,EOMONTH($A281,0)+(OFFSET(information!$A$1,1,MATCH(N$1,'no audits'!$1:$1,0)-1)),OFFSET(EBS!$A:$A,,MATCH(N$1,EBS!$1:$1,0)-1)))</f>
        <v>3300905</v>
      </c>
      <c r="O281" s="11">
        <f ca="1">IF(SUMIF('no audits'!$A:$A,EOMONTH($A281,0)+(OFFSET(information!$A$1,1,MATCH(O$1,'no audits'!$1:$1,0)-1)),OFFSET('no audits'!$A:$A,,MATCH(O$1,'no audits'!$1:$1,0)-1))&gt;0,SUMIF('no audits'!$A:$A,EOMONTH($A281,0)+(OFFSET(information!$A$1,1,MATCH(O$1,'no audits'!$1:$1,0)-1)),OFFSET('no audits'!$A:$A,,MATCH(O$1,'no audits'!$1:$1,0)-1)),SUMIF(EBS!$A:$A,EOMONTH($A281,0)+(OFFSET(information!$A$1,1,MATCH(O$1,'no audits'!$1:$1,0)-1)),OFFSET(EBS!$A:$A,,MATCH(O$1,EBS!$1:$1,0)-1)))</f>
        <v>3684004</v>
      </c>
      <c r="P281" s="11"/>
      <c r="Q281" s="11">
        <f ca="1">IF(SUMIF('no audits'!$A:$A,$A281,OFFSET('no audits'!$A:$A,,MATCH(Q$1,'no audits'!$1:$1,0)-1))&gt;0,SUMIF('no audits'!$A:$A,$A281,OFFSET('no audits'!$A:$A,,MATCH(Q$1,'no audits'!$1:$1,0)-1)),SUMIF(EBS!$A:$A,$A281,OFFSET(EBS!$A:$A,,MATCH(Q$1,EBS!$1:$1,0)-1)))</f>
        <v>12397726</v>
      </c>
      <c r="R281" s="11">
        <f ca="1">IF(SUMIF('no audits'!$A:$A,EOMONTH($A281,0)+(OFFSET(information!$A$1,1,MATCH(R$1,'no audits'!$1:$1,0)-1)),OFFSET('no audits'!$A:$A,,MATCH(R$1,'no audits'!$1:$1,0)-1))&gt;0,SUMIF('no audits'!$A:$A,EOMONTH($A281,0)+(OFFSET(information!$A$1,1,MATCH(R$1,'no audits'!$1:$1,0)-1)),OFFSET('no audits'!$A:$A,,MATCH(R$1,'no audits'!$1:$1,0)-1)),SUMIF(EBS!$A:$A,EOMONTH($A281,0)+(OFFSET(information!$A$1,1,MATCH(R$1,'no audits'!$1:$1,0)-1)),OFFSET(EBS!$A:$A,,MATCH(R$1,EBS!$1:$1,0)-1)))</f>
        <v>512918</v>
      </c>
      <c r="S281" s="11"/>
      <c r="T281" s="11">
        <f ca="1">IF(SUMIF('no audits'!$A:$A,EOMONTH($A281,0)+(OFFSET(information!$A$1,1,MATCH(T$1,'no audits'!$1:$1,0)-1)),OFFSET('no audits'!$A:$A,,MATCH(T$1,'no audits'!$1:$1,0)-1))&gt;0,SUMIF('no audits'!$A:$A,EOMONTH($A281,0)+(OFFSET(information!$A$1,1,MATCH(T$1,'no audits'!$1:$1,0)-1)),OFFSET('no audits'!$A:$A,,MATCH(T$1,'no audits'!$1:$1,0)-1)),SUMIF(EBS!$A:$A,EOMONTH($A281,0)+(OFFSET(information!$A$1,1,MATCH(T$1,'no audits'!$1:$1,0)-1)),OFFSET(EBS!$A:$A,,MATCH(T$1,EBS!$1:$1,0)-1)))</f>
        <v>87400</v>
      </c>
      <c r="U281" s="11">
        <f ca="1">IF(SUMIF('no audits'!$A:$A,EOMONTH($A281,0)+(OFFSET(information!$A$1,1,MATCH(U$1,'no audits'!$1:$1,0)-1)),OFFSET('no audits'!$A:$A,,MATCH(U$1,'no audits'!$1:$1,0)-1))&gt;0,SUMIF('no audits'!$A:$A,EOMONTH($A281,0)+(OFFSET(information!$A$1,1,MATCH(U$1,'no audits'!$1:$1,0)-1)),OFFSET('no audits'!$A:$A,,MATCH(U$1,'no audits'!$1:$1,0)-1)),SUMIF(EBS!$A:$A,EOMONTH($A281,0)+(OFFSET(information!$A$1,1,MATCH(U$1,'no audits'!$1:$1,0)-1)),OFFSET(EBS!$A:$A,,MATCH(U$1,EBS!$1:$1,0)-1)))</f>
        <v>0</v>
      </c>
      <c r="V281" s="11">
        <f ca="1">IF(SUMIF('no audits'!$A:$A,EOMONTH($A281,0)+(OFFSET(information!$A$1,1,MATCH(V$1,'no audits'!$1:$1,0)-1)),OFFSET('no audits'!$A:$A,,MATCH(V$1,'no audits'!$1:$1,0)-1))&gt;0,SUMIF('no audits'!$A:$A,EOMONTH($A281,0)+(OFFSET(information!$A$1,1,MATCH(V$1,'no audits'!$1:$1,0)-1)),OFFSET('no audits'!$A:$A,,MATCH(V$1,'no audits'!$1:$1,0)-1)),SUMIF(EBS!$A:$A,EOMONTH($A281,0)+(OFFSET(information!$A$1,1,MATCH(V$1,'no audits'!$1:$1,0)-1)),OFFSET(EBS!$A:$A,,MATCH(V$1,EBS!$1:$1,0)-1)))</f>
        <v>4200</v>
      </c>
      <c r="W281" s="11"/>
    </row>
    <row r="282" spans="1:23" x14ac:dyDescent="0.25">
      <c r="A282" s="17">
        <v>41730</v>
      </c>
      <c r="B282" s="11"/>
      <c r="C282" s="11"/>
      <c r="D282" s="11"/>
      <c r="E282" s="11">
        <f ca="1">IF(SUMIF('no audits'!$A:$A,EOMONTH($A282,0)+(OFFSET(information!$A$1,1,MATCH(E$1,'no audits'!$1:$1,0)-1)),OFFSET('no audits'!$A:$A,,MATCH(E$1,'no audits'!$1:$1,0)-1))&gt;0,SUMIF('no audits'!$A:$A,EOMONTH($A282,0)+(OFFSET(information!$A$1,1,MATCH(E$1,'no audits'!$1:$1,0)-1)),OFFSET('no audits'!$A:$A,,MATCH(E$1,'no audits'!$1:$1,0)-1)),SUMIF(EBS!$A:$A,EOMONTH($A282,0)+(OFFSET(information!$A$1,1,MATCH(E$1,'no audits'!$1:$1,0)-1)),OFFSET(EBS!$A:$A,,MATCH(E$1,EBS!$1:$1,0)-1)))</f>
        <v>478306</v>
      </c>
      <c r="F282" s="11">
        <f>'existing comptroller'!F285</f>
        <v>27606708.139999997</v>
      </c>
      <c r="G282" s="11">
        <f ca="1">IF(SUMIF('no audits'!$A:$A,EOMONTH($A282,0)+(OFFSET(information!$A$1,1,MATCH(G$1,'no audits'!$1:$1,0)-1)),OFFSET('no audits'!$A:$A,,MATCH(G$1,'no audits'!$1:$1,0)-1))&gt;0,SUMIF('no audits'!$A:$A,EOMONTH($A282,0)+(OFFSET(information!$A$1,1,MATCH(G$1,'no audits'!$1:$1,0)-1)),OFFSET('no audits'!$A:$A,,MATCH(G$1,'no audits'!$1:$1,0)-1)),SUMIF(EBS!$A:$A,EOMONTH($A282,0)+(OFFSET(information!$A$1,1,MATCH(G$1,'no audits'!$1:$1,0)-1)),OFFSET(EBS!$A:$A,,MATCH(G$1,EBS!$1:$1,0)-1)))</f>
        <v>6383644</v>
      </c>
      <c r="H282" s="11">
        <f ca="1">IF(SUMIF('no audits'!$A:$A,EOMONTH($A282,0)+(OFFSET(information!$A$1,1,MATCH(H$1,'no audits'!$1:$1,0)-1)),OFFSET('no audits'!$A:$A,,MATCH(H$1,'no audits'!$1:$1,0)-1))&gt;0,SUMIF('no audits'!$A:$A,EOMONTH($A282,0)+(OFFSET(information!$A$1,1,MATCH(H$1,'no audits'!$1:$1,0)-1)),OFFSET('no audits'!$A:$A,,MATCH(H$1,'no audits'!$1:$1,0)-1)),SUMIF(EBS!$A:$A,EOMONTH($A282,0)+(OFFSET(information!$A$1,1,MATCH(H$1,'no audits'!$1:$1,0)-1)),OFFSET(EBS!$A:$A,,MATCH(H$1,EBS!$1:$1,0)-1)))</f>
        <v>6959034</v>
      </c>
      <c r="I282" s="11">
        <f ca="1">IF(SUMIF('no audits'!$A:$A,EOMONTH($A282,0)+(OFFSET(information!$A$1,1,MATCH(I$1,'no audits'!$1:$1,0)-1)),OFFSET('no audits'!$A:$A,,MATCH(I$1,'no audits'!$1:$1,0)-1))&gt;0,SUMIF('no audits'!$A:$A,EOMONTH($A282,0)+(OFFSET(information!$A$1,1,MATCH(I$1,'no audits'!$1:$1,0)-1)),OFFSET('no audits'!$A:$A,,MATCH(I$1,'no audits'!$1:$1,0)-1)),SUMIF(EBS!$A:$A,EOMONTH($A282,0)+(OFFSET(information!$A$1,1,MATCH(I$1,'no audits'!$1:$1,0)-1)),OFFSET(EBS!$A:$A,,MATCH(I$1,EBS!$1:$1,0)-1)))</f>
        <v>3515158</v>
      </c>
      <c r="J282" s="11">
        <f ca="1">IF(SUMIF('no audits'!$A:$A,EOMONTH($A282,0)+(OFFSET(information!$A$1,1,MATCH(J$1,'no audits'!$1:$1,0)-1)),OFFSET('no audits'!$A:$A,,MATCH(J$1,'no audits'!$1:$1,0)-1))&gt;0,SUMIF('no audits'!$A:$A,EOMONTH($A282,0)+(OFFSET(information!$A$1,1,MATCH(J$1,'no audits'!$1:$1,0)-1)),OFFSET('no audits'!$A:$A,,MATCH(J$1,'no audits'!$1:$1,0)-1)),SUMIF(EBS!$A:$A,EOMONTH($A282,0)+(OFFSET(information!$A$1,1,MATCH(J$1,'no audits'!$1:$1,0)-1)),OFFSET(EBS!$A:$A,,MATCH(J$1,EBS!$1:$1,0)-1)))</f>
        <v>259694</v>
      </c>
      <c r="K282" s="11">
        <f ca="1">IF(SUMIF('no audits'!$A:$A,EOMONTH($A282,0)+(OFFSET(information!$A$1,1,MATCH(K$1,'no audits'!$1:$1,0)-1)),OFFSET('no audits'!$A:$A,,MATCH(K$1,'no audits'!$1:$1,0)-1))&gt;0,SUMIF('no audits'!$A:$A,EOMONTH($A282,0)+(OFFSET(information!$A$1,1,MATCH(K$1,'no audits'!$1:$1,0)-1)),OFFSET('no audits'!$A:$A,,MATCH(K$1,'no audits'!$1:$1,0)-1)),SUMIF(EBS!$A:$A,EOMONTH($A282,0)+(OFFSET(information!$A$1,1,MATCH(K$1,'no audits'!$1:$1,0)-1)),OFFSET(EBS!$A:$A,,MATCH(K$1,EBS!$1:$1,0)-1)))</f>
        <v>19370</v>
      </c>
      <c r="L282" s="11"/>
      <c r="M282" s="11"/>
      <c r="N282" s="11">
        <f ca="1">IF(SUMIF('no audits'!$A:$A,EOMONTH($A282,0)+(OFFSET(information!$A$1,1,MATCH(N$1,'no audits'!$1:$1,0)-1)),OFFSET('no audits'!$A:$A,,MATCH(N$1,'no audits'!$1:$1,0)-1))&gt;0,SUMIF('no audits'!$A:$A,EOMONTH($A282,0)+(OFFSET(information!$A$1,1,MATCH(N$1,'no audits'!$1:$1,0)-1)),OFFSET('no audits'!$A:$A,,MATCH(N$1,'no audits'!$1:$1,0)-1)),SUMIF(EBS!$A:$A,EOMONTH($A282,0)+(OFFSET(information!$A$1,1,MATCH(N$1,'no audits'!$1:$1,0)-1)),OFFSET(EBS!$A:$A,,MATCH(N$1,EBS!$1:$1,0)-1)))</f>
        <v>2809164</v>
      </c>
      <c r="O282" s="11">
        <f ca="1">IF(SUMIF('no audits'!$A:$A,EOMONTH($A282,0)+(OFFSET(information!$A$1,1,MATCH(O$1,'no audits'!$1:$1,0)-1)),OFFSET('no audits'!$A:$A,,MATCH(O$1,'no audits'!$1:$1,0)-1))&gt;0,SUMIF('no audits'!$A:$A,EOMONTH($A282,0)+(OFFSET(information!$A$1,1,MATCH(O$1,'no audits'!$1:$1,0)-1)),OFFSET('no audits'!$A:$A,,MATCH(O$1,'no audits'!$1:$1,0)-1)),SUMIF(EBS!$A:$A,EOMONTH($A282,0)+(OFFSET(information!$A$1,1,MATCH(O$1,'no audits'!$1:$1,0)-1)),OFFSET(EBS!$A:$A,,MATCH(O$1,EBS!$1:$1,0)-1)))</f>
        <v>3634990</v>
      </c>
      <c r="P282" s="11"/>
      <c r="Q282" s="11">
        <f ca="1">IF(SUMIF('no audits'!$A:$A,$A282,OFFSET('no audits'!$A:$A,,MATCH(Q$1,'no audits'!$1:$1,0)-1))&gt;0,SUMIF('no audits'!$A:$A,$A282,OFFSET('no audits'!$A:$A,,MATCH(Q$1,'no audits'!$1:$1,0)-1)),SUMIF(EBS!$A:$A,$A282,OFFSET(EBS!$A:$A,,MATCH(Q$1,EBS!$1:$1,0)-1)))</f>
        <v>8584051</v>
      </c>
      <c r="R282" s="11">
        <f ca="1">IF(SUMIF('no audits'!$A:$A,EOMONTH($A282,0)+(OFFSET(information!$A$1,1,MATCH(R$1,'no audits'!$1:$1,0)-1)),OFFSET('no audits'!$A:$A,,MATCH(R$1,'no audits'!$1:$1,0)-1))&gt;0,SUMIF('no audits'!$A:$A,EOMONTH($A282,0)+(OFFSET(information!$A$1,1,MATCH(R$1,'no audits'!$1:$1,0)-1)),OFFSET('no audits'!$A:$A,,MATCH(R$1,'no audits'!$1:$1,0)-1)),SUMIF(EBS!$A:$A,EOMONTH($A282,0)+(OFFSET(information!$A$1,1,MATCH(R$1,'no audits'!$1:$1,0)-1)),OFFSET(EBS!$A:$A,,MATCH(R$1,EBS!$1:$1,0)-1)))</f>
        <v>580083</v>
      </c>
      <c r="S282" s="11"/>
      <c r="T282" s="11">
        <f ca="1">IF(SUMIF('no audits'!$A:$A,EOMONTH($A282,0)+(OFFSET(information!$A$1,1,MATCH(T$1,'no audits'!$1:$1,0)-1)),OFFSET('no audits'!$A:$A,,MATCH(T$1,'no audits'!$1:$1,0)-1))&gt;0,SUMIF('no audits'!$A:$A,EOMONTH($A282,0)+(OFFSET(information!$A$1,1,MATCH(T$1,'no audits'!$1:$1,0)-1)),OFFSET('no audits'!$A:$A,,MATCH(T$1,'no audits'!$1:$1,0)-1)),SUMIF(EBS!$A:$A,EOMONTH($A282,0)+(OFFSET(information!$A$1,1,MATCH(T$1,'no audits'!$1:$1,0)-1)),OFFSET(EBS!$A:$A,,MATCH(T$1,EBS!$1:$1,0)-1)))</f>
        <v>77575</v>
      </c>
      <c r="U282" s="11">
        <f ca="1">IF(SUMIF('no audits'!$A:$A,EOMONTH($A282,0)+(OFFSET(information!$A$1,1,MATCH(U$1,'no audits'!$1:$1,0)-1)),OFFSET('no audits'!$A:$A,,MATCH(U$1,'no audits'!$1:$1,0)-1))&gt;0,SUMIF('no audits'!$A:$A,EOMONTH($A282,0)+(OFFSET(information!$A$1,1,MATCH(U$1,'no audits'!$1:$1,0)-1)),OFFSET('no audits'!$A:$A,,MATCH(U$1,'no audits'!$1:$1,0)-1)),SUMIF(EBS!$A:$A,EOMONTH($A282,0)+(OFFSET(information!$A$1,1,MATCH(U$1,'no audits'!$1:$1,0)-1)),OFFSET(EBS!$A:$A,,MATCH(U$1,EBS!$1:$1,0)-1)))</f>
        <v>0</v>
      </c>
      <c r="V282" s="11">
        <f ca="1">IF(SUMIF('no audits'!$A:$A,EOMONTH($A282,0)+(OFFSET(information!$A$1,1,MATCH(V$1,'no audits'!$1:$1,0)-1)),OFFSET('no audits'!$A:$A,,MATCH(V$1,'no audits'!$1:$1,0)-1))&gt;0,SUMIF('no audits'!$A:$A,EOMONTH($A282,0)+(OFFSET(information!$A$1,1,MATCH(V$1,'no audits'!$1:$1,0)-1)),OFFSET('no audits'!$A:$A,,MATCH(V$1,'no audits'!$1:$1,0)-1)),SUMIF(EBS!$A:$A,EOMONTH($A282,0)+(OFFSET(information!$A$1,1,MATCH(V$1,'no audits'!$1:$1,0)-1)),OFFSET(EBS!$A:$A,,MATCH(V$1,EBS!$1:$1,0)-1)))</f>
        <v>3700</v>
      </c>
      <c r="W282" s="11"/>
    </row>
    <row r="283" spans="1:23" x14ac:dyDescent="0.25">
      <c r="A283" s="17">
        <v>41760</v>
      </c>
      <c r="B283" s="11"/>
      <c r="C283" s="11"/>
      <c r="D283" s="11"/>
      <c r="E283" s="11">
        <f ca="1">IF(SUMIF('no audits'!$A:$A,EOMONTH($A283,0)+(OFFSET(information!$A$1,1,MATCH(E$1,'no audits'!$1:$1,0)-1)),OFFSET('no audits'!$A:$A,,MATCH(E$1,'no audits'!$1:$1,0)-1))&gt;0,SUMIF('no audits'!$A:$A,EOMONTH($A283,0)+(OFFSET(information!$A$1,1,MATCH(E$1,'no audits'!$1:$1,0)-1)),OFFSET('no audits'!$A:$A,,MATCH(E$1,'no audits'!$1:$1,0)-1)),SUMIF(EBS!$A:$A,EOMONTH($A283,0)+(OFFSET(information!$A$1,1,MATCH(E$1,'no audits'!$1:$1,0)-1)),OFFSET(EBS!$A:$A,,MATCH(E$1,EBS!$1:$1,0)-1)))</f>
        <v>425643</v>
      </c>
      <c r="F283" s="11">
        <f>'existing comptroller'!F286</f>
        <v>29775106.310000002</v>
      </c>
      <c r="G283" s="11">
        <f ca="1">IF(SUMIF('no audits'!$A:$A,EOMONTH($A283,0)+(OFFSET(information!$A$1,1,MATCH(G$1,'no audits'!$1:$1,0)-1)),OFFSET('no audits'!$A:$A,,MATCH(G$1,'no audits'!$1:$1,0)-1))&gt;0,SUMIF('no audits'!$A:$A,EOMONTH($A283,0)+(OFFSET(information!$A$1,1,MATCH(G$1,'no audits'!$1:$1,0)-1)),OFFSET('no audits'!$A:$A,,MATCH(G$1,'no audits'!$1:$1,0)-1)),SUMIF(EBS!$A:$A,EOMONTH($A283,0)+(OFFSET(information!$A$1,1,MATCH(G$1,'no audits'!$1:$1,0)-1)),OFFSET(EBS!$A:$A,,MATCH(G$1,EBS!$1:$1,0)-1)))</f>
        <v>7097644</v>
      </c>
      <c r="H283" s="11">
        <f ca="1">IF(SUMIF('no audits'!$A:$A,EOMONTH($A283,0)+(OFFSET(information!$A$1,1,MATCH(H$1,'no audits'!$1:$1,0)-1)),OFFSET('no audits'!$A:$A,,MATCH(H$1,'no audits'!$1:$1,0)-1))&gt;0,SUMIF('no audits'!$A:$A,EOMONTH($A283,0)+(OFFSET(information!$A$1,1,MATCH(H$1,'no audits'!$1:$1,0)-1)),OFFSET('no audits'!$A:$A,,MATCH(H$1,'no audits'!$1:$1,0)-1)),SUMIF(EBS!$A:$A,EOMONTH($A283,0)+(OFFSET(information!$A$1,1,MATCH(H$1,'no audits'!$1:$1,0)-1)),OFFSET(EBS!$A:$A,,MATCH(H$1,EBS!$1:$1,0)-1)))</f>
        <v>7824544</v>
      </c>
      <c r="I283" s="11">
        <f ca="1">IF(SUMIF('no audits'!$A:$A,EOMONTH($A283,0)+(OFFSET(information!$A$1,1,MATCH(I$1,'no audits'!$1:$1,0)-1)),OFFSET('no audits'!$A:$A,,MATCH(I$1,'no audits'!$1:$1,0)-1))&gt;0,SUMIF('no audits'!$A:$A,EOMONTH($A283,0)+(OFFSET(information!$A$1,1,MATCH(I$1,'no audits'!$1:$1,0)-1)),OFFSET('no audits'!$A:$A,,MATCH(I$1,'no audits'!$1:$1,0)-1)),SUMIF(EBS!$A:$A,EOMONTH($A283,0)+(OFFSET(information!$A$1,1,MATCH(I$1,'no audits'!$1:$1,0)-1)),OFFSET(EBS!$A:$A,,MATCH(I$1,EBS!$1:$1,0)-1)))</f>
        <v>3222021</v>
      </c>
      <c r="J283" s="11">
        <f ca="1">IF(SUMIF('no audits'!$A:$A,EOMONTH($A283,0)+(OFFSET(information!$A$1,1,MATCH(J$1,'no audits'!$1:$1,0)-1)),OFFSET('no audits'!$A:$A,,MATCH(J$1,'no audits'!$1:$1,0)-1))&gt;0,SUMIF('no audits'!$A:$A,EOMONTH($A283,0)+(OFFSET(information!$A$1,1,MATCH(J$1,'no audits'!$1:$1,0)-1)),OFFSET('no audits'!$A:$A,,MATCH(J$1,'no audits'!$1:$1,0)-1)),SUMIF(EBS!$A:$A,EOMONTH($A283,0)+(OFFSET(information!$A$1,1,MATCH(J$1,'no audits'!$1:$1,0)-1)),OFFSET(EBS!$A:$A,,MATCH(J$1,EBS!$1:$1,0)-1)))</f>
        <v>308230</v>
      </c>
      <c r="K283" s="11">
        <f ca="1">IF(SUMIF('no audits'!$A:$A,EOMONTH($A283,0)+(OFFSET(information!$A$1,1,MATCH(K$1,'no audits'!$1:$1,0)-1)),OFFSET('no audits'!$A:$A,,MATCH(K$1,'no audits'!$1:$1,0)-1))&gt;0,SUMIF('no audits'!$A:$A,EOMONTH($A283,0)+(OFFSET(information!$A$1,1,MATCH(K$1,'no audits'!$1:$1,0)-1)),OFFSET('no audits'!$A:$A,,MATCH(K$1,'no audits'!$1:$1,0)-1)),SUMIF(EBS!$A:$A,EOMONTH($A283,0)+(OFFSET(information!$A$1,1,MATCH(K$1,'no audits'!$1:$1,0)-1)),OFFSET(EBS!$A:$A,,MATCH(K$1,EBS!$1:$1,0)-1)))</f>
        <v>1114810</v>
      </c>
      <c r="L283" s="11"/>
      <c r="M283" s="11"/>
      <c r="N283" s="11">
        <f ca="1">IF(SUMIF('no audits'!$A:$A,EOMONTH($A283,0)+(OFFSET(information!$A$1,1,MATCH(N$1,'no audits'!$1:$1,0)-1)),OFFSET('no audits'!$A:$A,,MATCH(N$1,'no audits'!$1:$1,0)-1))&gt;0,SUMIF('no audits'!$A:$A,EOMONTH($A283,0)+(OFFSET(information!$A$1,1,MATCH(N$1,'no audits'!$1:$1,0)-1)),OFFSET('no audits'!$A:$A,,MATCH(N$1,'no audits'!$1:$1,0)-1)),SUMIF(EBS!$A:$A,EOMONTH($A283,0)+(OFFSET(information!$A$1,1,MATCH(N$1,'no audits'!$1:$1,0)-1)),OFFSET(EBS!$A:$A,,MATCH(N$1,EBS!$1:$1,0)-1)))</f>
        <v>2361183</v>
      </c>
      <c r="O283" s="11">
        <f ca="1">IF(SUMIF('no audits'!$A:$A,EOMONTH($A283,0)+(OFFSET(information!$A$1,1,MATCH(O$1,'no audits'!$1:$1,0)-1)),OFFSET('no audits'!$A:$A,,MATCH(O$1,'no audits'!$1:$1,0)-1))&gt;0,SUMIF('no audits'!$A:$A,EOMONTH($A283,0)+(OFFSET(information!$A$1,1,MATCH(O$1,'no audits'!$1:$1,0)-1)),OFFSET('no audits'!$A:$A,,MATCH(O$1,'no audits'!$1:$1,0)-1)),SUMIF(EBS!$A:$A,EOMONTH($A283,0)+(OFFSET(information!$A$1,1,MATCH(O$1,'no audits'!$1:$1,0)-1)),OFFSET(EBS!$A:$A,,MATCH(O$1,EBS!$1:$1,0)-1)))</f>
        <v>3707829</v>
      </c>
      <c r="P283" s="11"/>
      <c r="Q283" s="11">
        <f ca="1">IF(SUMIF('no audits'!$A:$A,$A283,OFFSET('no audits'!$A:$A,,MATCH(Q$1,'no audits'!$1:$1,0)-1))&gt;0,SUMIF('no audits'!$A:$A,$A283,OFFSET('no audits'!$A:$A,,MATCH(Q$1,'no audits'!$1:$1,0)-1)),SUMIF(EBS!$A:$A,$A283,OFFSET(EBS!$A:$A,,MATCH(Q$1,EBS!$1:$1,0)-1)))</f>
        <v>13354811</v>
      </c>
      <c r="R283" s="11">
        <f ca="1">IF(SUMIF('no audits'!$A:$A,EOMONTH($A283,0)+(OFFSET(information!$A$1,1,MATCH(R$1,'no audits'!$1:$1,0)-1)),OFFSET('no audits'!$A:$A,,MATCH(R$1,'no audits'!$1:$1,0)-1))&gt;0,SUMIF('no audits'!$A:$A,EOMONTH($A283,0)+(OFFSET(information!$A$1,1,MATCH(R$1,'no audits'!$1:$1,0)-1)),OFFSET('no audits'!$A:$A,,MATCH(R$1,'no audits'!$1:$1,0)-1)),SUMIF(EBS!$A:$A,EOMONTH($A283,0)+(OFFSET(information!$A$1,1,MATCH(R$1,'no audits'!$1:$1,0)-1)),OFFSET(EBS!$A:$A,,MATCH(R$1,EBS!$1:$1,0)-1)))</f>
        <v>555039</v>
      </c>
      <c r="S283" s="11"/>
      <c r="T283" s="11">
        <f ca="1">IF(SUMIF('no audits'!$A:$A,EOMONTH($A283,0)+(OFFSET(information!$A$1,1,MATCH(T$1,'no audits'!$1:$1,0)-1)),OFFSET('no audits'!$A:$A,,MATCH(T$1,'no audits'!$1:$1,0)-1))&gt;0,SUMIF('no audits'!$A:$A,EOMONTH($A283,0)+(OFFSET(information!$A$1,1,MATCH(T$1,'no audits'!$1:$1,0)-1)),OFFSET('no audits'!$A:$A,,MATCH(T$1,'no audits'!$1:$1,0)-1)),SUMIF(EBS!$A:$A,EOMONTH($A283,0)+(OFFSET(information!$A$1,1,MATCH(T$1,'no audits'!$1:$1,0)-1)),OFFSET(EBS!$A:$A,,MATCH(T$1,EBS!$1:$1,0)-1)))</f>
        <v>67835</v>
      </c>
      <c r="U283" s="11">
        <f ca="1">IF(SUMIF('no audits'!$A:$A,EOMONTH($A283,0)+(OFFSET(information!$A$1,1,MATCH(U$1,'no audits'!$1:$1,0)-1)),OFFSET('no audits'!$A:$A,,MATCH(U$1,'no audits'!$1:$1,0)-1))&gt;0,SUMIF('no audits'!$A:$A,EOMONTH($A283,0)+(OFFSET(information!$A$1,1,MATCH(U$1,'no audits'!$1:$1,0)-1)),OFFSET('no audits'!$A:$A,,MATCH(U$1,'no audits'!$1:$1,0)-1)),SUMIF(EBS!$A:$A,EOMONTH($A283,0)+(OFFSET(information!$A$1,1,MATCH(U$1,'no audits'!$1:$1,0)-1)),OFFSET(EBS!$A:$A,,MATCH(U$1,EBS!$1:$1,0)-1)))</f>
        <v>0</v>
      </c>
      <c r="V283" s="11">
        <f ca="1">IF(SUMIF('no audits'!$A:$A,EOMONTH($A283,0)+(OFFSET(information!$A$1,1,MATCH(V$1,'no audits'!$1:$1,0)-1)),OFFSET('no audits'!$A:$A,,MATCH(V$1,'no audits'!$1:$1,0)-1))&gt;0,SUMIF('no audits'!$A:$A,EOMONTH($A283,0)+(OFFSET(information!$A$1,1,MATCH(V$1,'no audits'!$1:$1,0)-1)),OFFSET('no audits'!$A:$A,,MATCH(V$1,'no audits'!$1:$1,0)-1)),SUMIF(EBS!$A:$A,EOMONTH($A283,0)+(OFFSET(information!$A$1,1,MATCH(V$1,'no audits'!$1:$1,0)-1)),OFFSET(EBS!$A:$A,,MATCH(V$1,EBS!$1:$1,0)-1)))</f>
        <v>36000</v>
      </c>
      <c r="W283" s="11"/>
    </row>
    <row r="284" spans="1:23" x14ac:dyDescent="0.25">
      <c r="A284" s="17">
        <v>41791</v>
      </c>
      <c r="B284" s="11"/>
      <c r="C284" s="11"/>
      <c r="D284" s="11"/>
      <c r="E284" s="11">
        <f ca="1">IF(SUMIF('no audits'!$A:$A,EOMONTH($A284,0)+(OFFSET(information!$A$1,1,MATCH(E$1,'no audits'!$1:$1,0)-1)),OFFSET('no audits'!$A:$A,,MATCH(E$1,'no audits'!$1:$1,0)-1))&gt;0,SUMIF('no audits'!$A:$A,EOMONTH($A284,0)+(OFFSET(information!$A$1,1,MATCH(E$1,'no audits'!$1:$1,0)-1)),OFFSET('no audits'!$A:$A,,MATCH(E$1,'no audits'!$1:$1,0)-1)),SUMIF(EBS!$A:$A,EOMONTH($A284,0)+(OFFSET(information!$A$1,1,MATCH(E$1,'no audits'!$1:$1,0)-1)),OFFSET(EBS!$A:$A,,MATCH(E$1,EBS!$1:$1,0)-1)))</f>
        <v>554475</v>
      </c>
      <c r="F284" s="11">
        <f>'existing comptroller'!F287</f>
        <v>30069627.419999998</v>
      </c>
      <c r="G284" s="11">
        <f ca="1">IF(SUMIF('no audits'!$A:$A,EOMONTH($A284,0)+(OFFSET(information!$A$1,1,MATCH(G$1,'no audits'!$1:$1,0)-1)),OFFSET('no audits'!$A:$A,,MATCH(G$1,'no audits'!$1:$1,0)-1))&gt;0,SUMIF('no audits'!$A:$A,EOMONTH($A284,0)+(OFFSET(information!$A$1,1,MATCH(G$1,'no audits'!$1:$1,0)-1)),OFFSET('no audits'!$A:$A,,MATCH(G$1,'no audits'!$1:$1,0)-1)),SUMIF(EBS!$A:$A,EOMONTH($A284,0)+(OFFSET(information!$A$1,1,MATCH(G$1,'no audits'!$1:$1,0)-1)),OFFSET(EBS!$A:$A,,MATCH(G$1,EBS!$1:$1,0)-1)))</f>
        <v>6524883</v>
      </c>
      <c r="H284" s="11">
        <f ca="1">IF(SUMIF('no audits'!$A:$A,EOMONTH($A284,0)+(OFFSET(information!$A$1,1,MATCH(H$1,'no audits'!$1:$1,0)-1)),OFFSET('no audits'!$A:$A,,MATCH(H$1,'no audits'!$1:$1,0)-1))&gt;0,SUMIF('no audits'!$A:$A,EOMONTH($A284,0)+(OFFSET(information!$A$1,1,MATCH(H$1,'no audits'!$1:$1,0)-1)),OFFSET('no audits'!$A:$A,,MATCH(H$1,'no audits'!$1:$1,0)-1)),SUMIF(EBS!$A:$A,EOMONTH($A284,0)+(OFFSET(information!$A$1,1,MATCH(H$1,'no audits'!$1:$1,0)-1)),OFFSET(EBS!$A:$A,,MATCH(H$1,EBS!$1:$1,0)-1)))</f>
        <v>7472407</v>
      </c>
      <c r="I284" s="11">
        <f ca="1">IF(SUMIF('no audits'!$A:$A,EOMONTH($A284,0)+(OFFSET(information!$A$1,1,MATCH(I$1,'no audits'!$1:$1,0)-1)),OFFSET('no audits'!$A:$A,,MATCH(I$1,'no audits'!$1:$1,0)-1))&gt;0,SUMIF('no audits'!$A:$A,EOMONTH($A284,0)+(OFFSET(information!$A$1,1,MATCH(I$1,'no audits'!$1:$1,0)-1)),OFFSET('no audits'!$A:$A,,MATCH(I$1,'no audits'!$1:$1,0)-1)),SUMIF(EBS!$A:$A,EOMONTH($A284,0)+(OFFSET(information!$A$1,1,MATCH(I$1,'no audits'!$1:$1,0)-1)),OFFSET(EBS!$A:$A,,MATCH(I$1,EBS!$1:$1,0)-1)))</f>
        <v>3835335</v>
      </c>
      <c r="J284" s="11">
        <f ca="1">IF(SUMIF('no audits'!$A:$A,EOMONTH($A284,0)+(OFFSET(information!$A$1,1,MATCH(J$1,'no audits'!$1:$1,0)-1)),OFFSET('no audits'!$A:$A,,MATCH(J$1,'no audits'!$1:$1,0)-1))&gt;0,SUMIF('no audits'!$A:$A,EOMONTH($A284,0)+(OFFSET(information!$A$1,1,MATCH(J$1,'no audits'!$1:$1,0)-1)),OFFSET('no audits'!$A:$A,,MATCH(J$1,'no audits'!$1:$1,0)-1)),SUMIF(EBS!$A:$A,EOMONTH($A284,0)+(OFFSET(information!$A$1,1,MATCH(J$1,'no audits'!$1:$1,0)-1)),OFFSET(EBS!$A:$A,,MATCH(J$1,EBS!$1:$1,0)-1)))</f>
        <v>263220</v>
      </c>
      <c r="K284" s="11">
        <f ca="1">IF(SUMIF('no audits'!$A:$A,EOMONTH($A284,0)+(OFFSET(information!$A$1,1,MATCH(K$1,'no audits'!$1:$1,0)-1)),OFFSET('no audits'!$A:$A,,MATCH(K$1,'no audits'!$1:$1,0)-1))&gt;0,SUMIF('no audits'!$A:$A,EOMONTH($A284,0)+(OFFSET(information!$A$1,1,MATCH(K$1,'no audits'!$1:$1,0)-1)),OFFSET('no audits'!$A:$A,,MATCH(K$1,'no audits'!$1:$1,0)-1)),SUMIF(EBS!$A:$A,EOMONTH($A284,0)+(OFFSET(information!$A$1,1,MATCH(K$1,'no audits'!$1:$1,0)-1)),OFFSET(EBS!$A:$A,,MATCH(K$1,EBS!$1:$1,0)-1)))</f>
        <v>2066340</v>
      </c>
      <c r="L284" s="11"/>
      <c r="M284" s="11"/>
      <c r="N284" s="11">
        <f ca="1">IF(SUMIF('no audits'!$A:$A,EOMONTH($A284,0)+(OFFSET(information!$A$1,1,MATCH(N$1,'no audits'!$1:$1,0)-1)),OFFSET('no audits'!$A:$A,,MATCH(N$1,'no audits'!$1:$1,0)-1))&gt;0,SUMIF('no audits'!$A:$A,EOMONTH($A284,0)+(OFFSET(information!$A$1,1,MATCH(N$1,'no audits'!$1:$1,0)-1)),OFFSET('no audits'!$A:$A,,MATCH(N$1,'no audits'!$1:$1,0)-1)),SUMIF(EBS!$A:$A,EOMONTH($A284,0)+(OFFSET(information!$A$1,1,MATCH(N$1,'no audits'!$1:$1,0)-1)),OFFSET(EBS!$A:$A,,MATCH(N$1,EBS!$1:$1,0)-1)))</f>
        <v>2055072</v>
      </c>
      <c r="O284" s="11">
        <f ca="1">IF(SUMIF('no audits'!$A:$A,EOMONTH($A284,0)+(OFFSET(information!$A$1,1,MATCH(O$1,'no audits'!$1:$1,0)-1)),OFFSET('no audits'!$A:$A,,MATCH(O$1,'no audits'!$1:$1,0)-1))&gt;0,SUMIF('no audits'!$A:$A,EOMONTH($A284,0)+(OFFSET(information!$A$1,1,MATCH(O$1,'no audits'!$1:$1,0)-1)),OFFSET('no audits'!$A:$A,,MATCH(O$1,'no audits'!$1:$1,0)-1)),SUMIF(EBS!$A:$A,EOMONTH($A284,0)+(OFFSET(information!$A$1,1,MATCH(O$1,'no audits'!$1:$1,0)-1)),OFFSET(EBS!$A:$A,,MATCH(O$1,EBS!$1:$1,0)-1)))</f>
        <v>3706472</v>
      </c>
      <c r="P284" s="11"/>
      <c r="Q284" s="11">
        <f ca="1">IF(SUMIF('no audits'!$A:$A,$A284,OFFSET('no audits'!$A:$A,,MATCH(Q$1,'no audits'!$1:$1,0)-1))&gt;0,SUMIF('no audits'!$A:$A,$A284,OFFSET('no audits'!$A:$A,,MATCH(Q$1,'no audits'!$1:$1,0)-1)),SUMIF(EBS!$A:$A,$A284,OFFSET(EBS!$A:$A,,MATCH(Q$1,EBS!$1:$1,0)-1)))</f>
        <v>11660093</v>
      </c>
      <c r="R284" s="11">
        <f ca="1">IF(SUMIF('no audits'!$A:$A,EOMONTH($A284,0)+(OFFSET(information!$A$1,1,MATCH(R$1,'no audits'!$1:$1,0)-1)),OFFSET('no audits'!$A:$A,,MATCH(R$1,'no audits'!$1:$1,0)-1))&gt;0,SUMIF('no audits'!$A:$A,EOMONTH($A284,0)+(OFFSET(information!$A$1,1,MATCH(R$1,'no audits'!$1:$1,0)-1)),OFFSET('no audits'!$A:$A,,MATCH(R$1,'no audits'!$1:$1,0)-1)),SUMIF(EBS!$A:$A,EOMONTH($A284,0)+(OFFSET(information!$A$1,1,MATCH(R$1,'no audits'!$1:$1,0)-1)),OFFSET(EBS!$A:$A,,MATCH(R$1,EBS!$1:$1,0)-1)))</f>
        <v>499055</v>
      </c>
      <c r="S284" s="11"/>
      <c r="T284" s="11">
        <f ca="1">IF(SUMIF('no audits'!$A:$A,EOMONTH($A284,0)+(OFFSET(information!$A$1,1,MATCH(T$1,'no audits'!$1:$1,0)-1)),OFFSET('no audits'!$A:$A,,MATCH(T$1,'no audits'!$1:$1,0)-1))&gt;0,SUMIF('no audits'!$A:$A,EOMONTH($A284,0)+(OFFSET(information!$A$1,1,MATCH(T$1,'no audits'!$1:$1,0)-1)),OFFSET('no audits'!$A:$A,,MATCH(T$1,'no audits'!$1:$1,0)-1)),SUMIF(EBS!$A:$A,EOMONTH($A284,0)+(OFFSET(information!$A$1,1,MATCH(T$1,'no audits'!$1:$1,0)-1)),OFFSET(EBS!$A:$A,,MATCH(T$1,EBS!$1:$1,0)-1)))</f>
        <v>55450</v>
      </c>
      <c r="U284" s="11">
        <f ca="1">IF(SUMIF('no audits'!$A:$A,EOMONTH($A284,0)+(OFFSET(information!$A$1,1,MATCH(U$1,'no audits'!$1:$1,0)-1)),OFFSET('no audits'!$A:$A,,MATCH(U$1,'no audits'!$1:$1,0)-1))&gt;0,SUMIF('no audits'!$A:$A,EOMONTH($A284,0)+(OFFSET(information!$A$1,1,MATCH(U$1,'no audits'!$1:$1,0)-1)),OFFSET('no audits'!$A:$A,,MATCH(U$1,'no audits'!$1:$1,0)-1)),SUMIF(EBS!$A:$A,EOMONTH($A284,0)+(OFFSET(information!$A$1,1,MATCH(U$1,'no audits'!$1:$1,0)-1)),OFFSET(EBS!$A:$A,,MATCH(U$1,EBS!$1:$1,0)-1)))</f>
        <v>0</v>
      </c>
      <c r="V284" s="11">
        <f ca="1">IF(SUMIF('no audits'!$A:$A,EOMONTH($A284,0)+(OFFSET(information!$A$1,1,MATCH(V$1,'no audits'!$1:$1,0)-1)),OFFSET('no audits'!$A:$A,,MATCH(V$1,'no audits'!$1:$1,0)-1))&gt;0,SUMIF('no audits'!$A:$A,EOMONTH($A284,0)+(OFFSET(information!$A$1,1,MATCH(V$1,'no audits'!$1:$1,0)-1)),OFFSET('no audits'!$A:$A,,MATCH(V$1,'no audits'!$1:$1,0)-1)),SUMIF(EBS!$A:$A,EOMONTH($A284,0)+(OFFSET(information!$A$1,1,MATCH(V$1,'no audits'!$1:$1,0)-1)),OFFSET(EBS!$A:$A,,MATCH(V$1,EBS!$1:$1,0)-1)))</f>
        <v>300500</v>
      </c>
      <c r="W284" s="11"/>
    </row>
    <row r="285" spans="1:23" x14ac:dyDescent="0.25">
      <c r="A285" s="17">
        <v>41821</v>
      </c>
      <c r="B285" s="11"/>
      <c r="C285" s="11"/>
      <c r="D285" s="11"/>
      <c r="E285" s="11">
        <f ca="1">IF(SUMIF('no audits'!$A:$A,EOMONTH($A285,0)+(OFFSET(information!$A$1,1,MATCH(E$1,'no audits'!$1:$1,0)-1)),OFFSET('no audits'!$A:$A,,MATCH(E$1,'no audits'!$1:$1,0)-1))&gt;0,SUMIF('no audits'!$A:$A,EOMONTH($A285,0)+(OFFSET(information!$A$1,1,MATCH(E$1,'no audits'!$1:$1,0)-1)),OFFSET('no audits'!$A:$A,,MATCH(E$1,'no audits'!$1:$1,0)-1)),SUMIF(EBS!$A:$A,EOMONTH($A285,0)+(OFFSET(information!$A$1,1,MATCH(E$1,'no audits'!$1:$1,0)-1)),OFFSET(EBS!$A:$A,,MATCH(E$1,EBS!$1:$1,0)-1)))</f>
        <v>360277</v>
      </c>
      <c r="F285" s="11">
        <f>'existing comptroller'!F288</f>
        <v>28240773</v>
      </c>
      <c r="G285" s="11">
        <f ca="1">IF(SUMIF('no audits'!$A:$A,EOMONTH($A285,0)+(OFFSET(information!$A$1,1,MATCH(G$1,'no audits'!$1:$1,0)-1)),OFFSET('no audits'!$A:$A,,MATCH(G$1,'no audits'!$1:$1,0)-1))&gt;0,SUMIF('no audits'!$A:$A,EOMONTH($A285,0)+(OFFSET(information!$A$1,1,MATCH(G$1,'no audits'!$1:$1,0)-1)),OFFSET('no audits'!$A:$A,,MATCH(G$1,'no audits'!$1:$1,0)-1)),SUMIF(EBS!$A:$A,EOMONTH($A285,0)+(OFFSET(information!$A$1,1,MATCH(G$1,'no audits'!$1:$1,0)-1)),OFFSET(EBS!$A:$A,,MATCH(G$1,EBS!$1:$1,0)-1)))</f>
        <v>6767024</v>
      </c>
      <c r="H285" s="11">
        <f ca="1">IF(SUMIF('no audits'!$A:$A,EOMONTH($A285,0)+(OFFSET(information!$A$1,1,MATCH(H$1,'no audits'!$1:$1,0)-1)),OFFSET('no audits'!$A:$A,,MATCH(H$1,'no audits'!$1:$1,0)-1))&gt;0,SUMIF('no audits'!$A:$A,EOMONTH($A285,0)+(OFFSET(information!$A$1,1,MATCH(H$1,'no audits'!$1:$1,0)-1)),OFFSET('no audits'!$A:$A,,MATCH(H$1,'no audits'!$1:$1,0)-1)),SUMIF(EBS!$A:$A,EOMONTH($A285,0)+(OFFSET(information!$A$1,1,MATCH(H$1,'no audits'!$1:$1,0)-1)),OFFSET(EBS!$A:$A,,MATCH(H$1,EBS!$1:$1,0)-1)))</f>
        <v>7410255</v>
      </c>
      <c r="I285" s="11">
        <f ca="1">IF(SUMIF('no audits'!$A:$A,EOMONTH($A285,0)+(OFFSET(information!$A$1,1,MATCH(I$1,'no audits'!$1:$1,0)-1)),OFFSET('no audits'!$A:$A,,MATCH(I$1,'no audits'!$1:$1,0)-1))&gt;0,SUMIF('no audits'!$A:$A,EOMONTH($A285,0)+(OFFSET(information!$A$1,1,MATCH(I$1,'no audits'!$1:$1,0)-1)),OFFSET('no audits'!$A:$A,,MATCH(I$1,'no audits'!$1:$1,0)-1)),SUMIF(EBS!$A:$A,EOMONTH($A285,0)+(OFFSET(information!$A$1,1,MATCH(I$1,'no audits'!$1:$1,0)-1)),OFFSET(EBS!$A:$A,,MATCH(I$1,EBS!$1:$1,0)-1)))</f>
        <v>2720100</v>
      </c>
      <c r="J285" s="11">
        <f ca="1">IF(SUMIF('no audits'!$A:$A,EOMONTH($A285,0)+(OFFSET(information!$A$1,1,MATCH(J$1,'no audits'!$1:$1,0)-1)),OFFSET('no audits'!$A:$A,,MATCH(J$1,'no audits'!$1:$1,0)-1))&gt;0,SUMIF('no audits'!$A:$A,EOMONTH($A285,0)+(OFFSET(information!$A$1,1,MATCH(J$1,'no audits'!$1:$1,0)-1)),OFFSET('no audits'!$A:$A,,MATCH(J$1,'no audits'!$1:$1,0)-1)),SUMIF(EBS!$A:$A,EOMONTH($A285,0)+(OFFSET(information!$A$1,1,MATCH(J$1,'no audits'!$1:$1,0)-1)),OFFSET(EBS!$A:$A,,MATCH(J$1,EBS!$1:$1,0)-1)))</f>
        <v>280699</v>
      </c>
      <c r="K285" s="11">
        <f ca="1">IF(SUMIF('no audits'!$A:$A,EOMONTH($A285,0)+(OFFSET(information!$A$1,1,MATCH(K$1,'no audits'!$1:$1,0)-1)),OFFSET('no audits'!$A:$A,,MATCH(K$1,'no audits'!$1:$1,0)-1))&gt;0,SUMIF('no audits'!$A:$A,EOMONTH($A285,0)+(OFFSET(information!$A$1,1,MATCH(K$1,'no audits'!$1:$1,0)-1)),OFFSET('no audits'!$A:$A,,MATCH(K$1,'no audits'!$1:$1,0)-1)),SUMIF(EBS!$A:$A,EOMONTH($A285,0)+(OFFSET(information!$A$1,1,MATCH(K$1,'no audits'!$1:$1,0)-1)),OFFSET(EBS!$A:$A,,MATCH(K$1,EBS!$1:$1,0)-1)))</f>
        <v>186605</v>
      </c>
      <c r="L285" s="11"/>
      <c r="M285" s="11"/>
      <c r="N285" s="11">
        <f ca="1">IF(SUMIF('no audits'!$A:$A,EOMONTH($A285,0)+(OFFSET(information!$A$1,1,MATCH(N$1,'no audits'!$1:$1,0)-1)),OFFSET('no audits'!$A:$A,,MATCH(N$1,'no audits'!$1:$1,0)-1))&gt;0,SUMIF('no audits'!$A:$A,EOMONTH($A285,0)+(OFFSET(information!$A$1,1,MATCH(N$1,'no audits'!$1:$1,0)-1)),OFFSET('no audits'!$A:$A,,MATCH(N$1,'no audits'!$1:$1,0)-1)),SUMIF(EBS!$A:$A,EOMONTH($A285,0)+(OFFSET(information!$A$1,1,MATCH(N$1,'no audits'!$1:$1,0)-1)),OFFSET(EBS!$A:$A,,MATCH(N$1,EBS!$1:$1,0)-1)))</f>
        <v>3065495</v>
      </c>
      <c r="O285" s="11">
        <f ca="1">IF(SUMIF('no audits'!$A:$A,EOMONTH($A285,0)+(OFFSET(information!$A$1,1,MATCH(O$1,'no audits'!$1:$1,0)-1)),OFFSET('no audits'!$A:$A,,MATCH(O$1,'no audits'!$1:$1,0)-1))&gt;0,SUMIF('no audits'!$A:$A,EOMONTH($A285,0)+(OFFSET(information!$A$1,1,MATCH(O$1,'no audits'!$1:$1,0)-1)),OFFSET('no audits'!$A:$A,,MATCH(O$1,'no audits'!$1:$1,0)-1)),SUMIF(EBS!$A:$A,EOMONTH($A285,0)+(OFFSET(information!$A$1,1,MATCH(O$1,'no audits'!$1:$1,0)-1)),OFFSET(EBS!$A:$A,,MATCH(O$1,EBS!$1:$1,0)-1)))</f>
        <v>3936684</v>
      </c>
      <c r="P285" s="11"/>
      <c r="Q285" s="11">
        <f ca="1">IF(SUMIF('no audits'!$A:$A,$A285,OFFSET('no audits'!$A:$A,,MATCH(Q$1,'no audits'!$1:$1,0)-1))&gt;0,SUMIF('no audits'!$A:$A,$A285,OFFSET('no audits'!$A:$A,,MATCH(Q$1,'no audits'!$1:$1,0)-1)),SUMIF(EBS!$A:$A,$A285,OFFSET(EBS!$A:$A,,MATCH(Q$1,EBS!$1:$1,0)-1)))</f>
        <v>11183971</v>
      </c>
      <c r="R285" s="11">
        <f ca="1">IF(SUMIF('no audits'!$A:$A,EOMONTH($A285,0)+(OFFSET(information!$A$1,1,MATCH(R$1,'no audits'!$1:$1,0)-1)),OFFSET('no audits'!$A:$A,,MATCH(R$1,'no audits'!$1:$1,0)-1))&gt;0,SUMIF('no audits'!$A:$A,EOMONTH($A285,0)+(OFFSET(information!$A$1,1,MATCH(R$1,'no audits'!$1:$1,0)-1)),OFFSET('no audits'!$A:$A,,MATCH(R$1,'no audits'!$1:$1,0)-1)),SUMIF(EBS!$A:$A,EOMONTH($A285,0)+(OFFSET(information!$A$1,1,MATCH(R$1,'no audits'!$1:$1,0)-1)),OFFSET(EBS!$A:$A,,MATCH(R$1,EBS!$1:$1,0)-1)))</f>
        <v>587256</v>
      </c>
      <c r="S285" s="11"/>
      <c r="T285" s="11">
        <f ca="1">IF(SUMIF('no audits'!$A:$A,EOMONTH($A285,0)+(OFFSET(information!$A$1,1,MATCH(T$1,'no audits'!$1:$1,0)-1)),OFFSET('no audits'!$A:$A,,MATCH(T$1,'no audits'!$1:$1,0)-1))&gt;0,SUMIF('no audits'!$A:$A,EOMONTH($A285,0)+(OFFSET(information!$A$1,1,MATCH(T$1,'no audits'!$1:$1,0)-1)),OFFSET('no audits'!$A:$A,,MATCH(T$1,'no audits'!$1:$1,0)-1)),SUMIF(EBS!$A:$A,EOMONTH($A285,0)+(OFFSET(information!$A$1,1,MATCH(T$1,'no audits'!$1:$1,0)-1)),OFFSET(EBS!$A:$A,,MATCH(T$1,EBS!$1:$1,0)-1)))</f>
        <v>54894</v>
      </c>
      <c r="U285" s="11">
        <f ca="1">IF(SUMIF('no audits'!$A:$A,EOMONTH($A285,0)+(OFFSET(information!$A$1,1,MATCH(U$1,'no audits'!$1:$1,0)-1)),OFFSET('no audits'!$A:$A,,MATCH(U$1,'no audits'!$1:$1,0)-1))&gt;0,SUMIF('no audits'!$A:$A,EOMONTH($A285,0)+(OFFSET(information!$A$1,1,MATCH(U$1,'no audits'!$1:$1,0)-1)),OFFSET('no audits'!$A:$A,,MATCH(U$1,'no audits'!$1:$1,0)-1)),SUMIF(EBS!$A:$A,EOMONTH($A285,0)+(OFFSET(information!$A$1,1,MATCH(U$1,'no audits'!$1:$1,0)-1)),OFFSET(EBS!$A:$A,,MATCH(U$1,EBS!$1:$1,0)-1)))</f>
        <v>0</v>
      </c>
      <c r="V285" s="11">
        <f ca="1">IF(SUMIF('no audits'!$A:$A,EOMONTH($A285,0)+(OFFSET(information!$A$1,1,MATCH(V$1,'no audits'!$1:$1,0)-1)),OFFSET('no audits'!$A:$A,,MATCH(V$1,'no audits'!$1:$1,0)-1))&gt;0,SUMIF('no audits'!$A:$A,EOMONTH($A285,0)+(OFFSET(information!$A$1,1,MATCH(V$1,'no audits'!$1:$1,0)-1)),OFFSET('no audits'!$A:$A,,MATCH(V$1,'no audits'!$1:$1,0)-1)),SUMIF(EBS!$A:$A,EOMONTH($A285,0)+(OFFSET(information!$A$1,1,MATCH(V$1,'no audits'!$1:$1,0)-1)),OFFSET(EBS!$A:$A,,MATCH(V$1,EBS!$1:$1,0)-1)))</f>
        <v>118600</v>
      </c>
      <c r="W285" s="11"/>
    </row>
    <row r="286" spans="1:23" x14ac:dyDescent="0.25">
      <c r="A286" s="17">
        <v>41852</v>
      </c>
      <c r="B286" s="11"/>
      <c r="C286" s="11"/>
      <c r="D286" s="11"/>
      <c r="E286" s="11">
        <f ca="1">IF(SUMIF('no audits'!$A:$A,EOMONTH($A286,0)+(OFFSET(information!$A$1,1,MATCH(E$1,'no audits'!$1:$1,0)-1)),OFFSET('no audits'!$A:$A,,MATCH(E$1,'no audits'!$1:$1,0)-1))&gt;0,SUMIF('no audits'!$A:$A,EOMONTH($A286,0)+(OFFSET(information!$A$1,1,MATCH(E$1,'no audits'!$1:$1,0)-1)),OFFSET('no audits'!$A:$A,,MATCH(E$1,'no audits'!$1:$1,0)-1)),SUMIF(EBS!$A:$A,EOMONTH($A286,0)+(OFFSET(information!$A$1,1,MATCH(E$1,'no audits'!$1:$1,0)-1)),OFFSET(EBS!$A:$A,,MATCH(E$1,EBS!$1:$1,0)-1)))</f>
        <v>1130173</v>
      </c>
      <c r="F286" s="11">
        <f>'existing comptroller'!F289</f>
        <v>29078637.809999999</v>
      </c>
      <c r="G286" s="11">
        <f ca="1">IF(SUMIF('no audits'!$A:$A,EOMONTH($A286,0)+(OFFSET(information!$A$1,1,MATCH(G$1,'no audits'!$1:$1,0)-1)),OFFSET('no audits'!$A:$A,,MATCH(G$1,'no audits'!$1:$1,0)-1))&gt;0,SUMIF('no audits'!$A:$A,EOMONTH($A286,0)+(OFFSET(information!$A$1,1,MATCH(G$1,'no audits'!$1:$1,0)-1)),OFFSET('no audits'!$A:$A,,MATCH(G$1,'no audits'!$1:$1,0)-1)),SUMIF(EBS!$A:$A,EOMONTH($A286,0)+(OFFSET(information!$A$1,1,MATCH(G$1,'no audits'!$1:$1,0)-1)),OFFSET(EBS!$A:$A,,MATCH(G$1,EBS!$1:$1,0)-1)))</f>
        <v>6854658</v>
      </c>
      <c r="H286" s="11">
        <f ca="1">IF(SUMIF('no audits'!$A:$A,EOMONTH($A286,0)+(OFFSET(information!$A$1,1,MATCH(H$1,'no audits'!$1:$1,0)-1)),OFFSET('no audits'!$A:$A,,MATCH(H$1,'no audits'!$1:$1,0)-1))&gt;0,SUMIF('no audits'!$A:$A,EOMONTH($A286,0)+(OFFSET(information!$A$1,1,MATCH(H$1,'no audits'!$1:$1,0)-1)),OFFSET('no audits'!$A:$A,,MATCH(H$1,'no audits'!$1:$1,0)-1)),SUMIF(EBS!$A:$A,EOMONTH($A286,0)+(OFFSET(information!$A$1,1,MATCH(H$1,'no audits'!$1:$1,0)-1)),OFFSET(EBS!$A:$A,,MATCH(H$1,EBS!$1:$1,0)-1)))</f>
        <v>7434122</v>
      </c>
      <c r="I286" s="11">
        <f ca="1">IF(SUMIF('no audits'!$A:$A,EOMONTH($A286,0)+(OFFSET(information!$A$1,1,MATCH(I$1,'no audits'!$1:$1,0)-1)),OFFSET('no audits'!$A:$A,,MATCH(I$1,'no audits'!$1:$1,0)-1))&gt;0,SUMIF('no audits'!$A:$A,EOMONTH($A286,0)+(OFFSET(information!$A$1,1,MATCH(I$1,'no audits'!$1:$1,0)-1)),OFFSET('no audits'!$A:$A,,MATCH(I$1,'no audits'!$1:$1,0)-1)),SUMIF(EBS!$A:$A,EOMONTH($A286,0)+(OFFSET(information!$A$1,1,MATCH(I$1,'no audits'!$1:$1,0)-1)),OFFSET(EBS!$A:$A,,MATCH(I$1,EBS!$1:$1,0)-1)))</f>
        <v>2963684</v>
      </c>
      <c r="J286" s="11">
        <f ca="1">IF(SUMIF('no audits'!$A:$A,EOMONTH($A286,0)+(OFFSET(information!$A$1,1,MATCH(J$1,'no audits'!$1:$1,0)-1)),OFFSET('no audits'!$A:$A,,MATCH(J$1,'no audits'!$1:$1,0)-1))&gt;0,SUMIF('no audits'!$A:$A,EOMONTH($A286,0)+(OFFSET(information!$A$1,1,MATCH(J$1,'no audits'!$1:$1,0)-1)),OFFSET('no audits'!$A:$A,,MATCH(J$1,'no audits'!$1:$1,0)-1)),SUMIF(EBS!$A:$A,EOMONTH($A286,0)+(OFFSET(information!$A$1,1,MATCH(J$1,'no audits'!$1:$1,0)-1)),OFFSET(EBS!$A:$A,,MATCH(J$1,EBS!$1:$1,0)-1)))</f>
        <v>306515</v>
      </c>
      <c r="K286" s="11">
        <f ca="1">IF(SUMIF('no audits'!$A:$A,EOMONTH($A286,0)+(OFFSET(information!$A$1,1,MATCH(K$1,'no audits'!$1:$1,0)-1)),OFFSET('no audits'!$A:$A,,MATCH(K$1,'no audits'!$1:$1,0)-1))&gt;0,SUMIF('no audits'!$A:$A,EOMONTH($A286,0)+(OFFSET(information!$A$1,1,MATCH(K$1,'no audits'!$1:$1,0)-1)),OFFSET('no audits'!$A:$A,,MATCH(K$1,'no audits'!$1:$1,0)-1)),SUMIF(EBS!$A:$A,EOMONTH($A286,0)+(OFFSET(information!$A$1,1,MATCH(K$1,'no audits'!$1:$1,0)-1)),OFFSET(EBS!$A:$A,,MATCH(K$1,EBS!$1:$1,0)-1)))</f>
        <v>118982</v>
      </c>
      <c r="L286" s="11"/>
      <c r="M286" s="11"/>
      <c r="N286" s="11">
        <f ca="1">IF(SUMIF('no audits'!$A:$A,EOMONTH($A286,0)+(OFFSET(information!$A$1,1,MATCH(N$1,'no audits'!$1:$1,0)-1)),OFFSET('no audits'!$A:$A,,MATCH(N$1,'no audits'!$1:$1,0)-1))&gt;0,SUMIF('no audits'!$A:$A,EOMONTH($A286,0)+(OFFSET(information!$A$1,1,MATCH(N$1,'no audits'!$1:$1,0)-1)),OFFSET('no audits'!$A:$A,,MATCH(N$1,'no audits'!$1:$1,0)-1)),SUMIF(EBS!$A:$A,EOMONTH($A286,0)+(OFFSET(information!$A$1,1,MATCH(N$1,'no audits'!$1:$1,0)-1)),OFFSET(EBS!$A:$A,,MATCH(N$1,EBS!$1:$1,0)-1)))</f>
        <v>2533271</v>
      </c>
      <c r="O286" s="11">
        <f ca="1">IF(SUMIF('no audits'!$A:$A,EOMONTH($A286,0)+(OFFSET(information!$A$1,1,MATCH(O$1,'no audits'!$1:$1,0)-1)),OFFSET('no audits'!$A:$A,,MATCH(O$1,'no audits'!$1:$1,0)-1))&gt;0,SUMIF('no audits'!$A:$A,EOMONTH($A286,0)+(OFFSET(information!$A$1,1,MATCH(O$1,'no audits'!$1:$1,0)-1)),OFFSET('no audits'!$A:$A,,MATCH(O$1,'no audits'!$1:$1,0)-1)),SUMIF(EBS!$A:$A,EOMONTH($A286,0)+(OFFSET(information!$A$1,1,MATCH(O$1,'no audits'!$1:$1,0)-1)),OFFSET(EBS!$A:$A,,MATCH(O$1,EBS!$1:$1,0)-1)))</f>
        <v>3801212</v>
      </c>
      <c r="P286" s="11"/>
      <c r="Q286" s="11">
        <f ca="1">IF(SUMIF('no audits'!$A:$A,$A286,OFFSET('no audits'!$A:$A,,MATCH(Q$1,'no audits'!$1:$1,0)-1))&gt;0,SUMIF('no audits'!$A:$A,$A286,OFFSET('no audits'!$A:$A,,MATCH(Q$1,'no audits'!$1:$1,0)-1)),SUMIF(EBS!$A:$A,$A286,OFFSET(EBS!$A:$A,,MATCH(Q$1,EBS!$1:$1,0)-1)))</f>
        <v>14694822</v>
      </c>
      <c r="R286" s="11">
        <f ca="1">IF(SUMIF('no audits'!$A:$A,EOMONTH($A286,0)+(OFFSET(information!$A$1,1,MATCH(R$1,'no audits'!$1:$1,0)-1)),OFFSET('no audits'!$A:$A,,MATCH(R$1,'no audits'!$1:$1,0)-1))&gt;0,SUMIF('no audits'!$A:$A,EOMONTH($A286,0)+(OFFSET(information!$A$1,1,MATCH(R$1,'no audits'!$1:$1,0)-1)),OFFSET('no audits'!$A:$A,,MATCH(R$1,'no audits'!$1:$1,0)-1)),SUMIF(EBS!$A:$A,EOMONTH($A286,0)+(OFFSET(information!$A$1,1,MATCH(R$1,'no audits'!$1:$1,0)-1)),OFFSET(EBS!$A:$A,,MATCH(R$1,EBS!$1:$1,0)-1)))</f>
        <v>596907</v>
      </c>
      <c r="S286" s="11"/>
      <c r="T286" s="11">
        <f ca="1">IF(SUMIF('no audits'!$A:$A,EOMONTH($A286,0)+(OFFSET(information!$A$1,1,MATCH(T$1,'no audits'!$1:$1,0)-1)),OFFSET('no audits'!$A:$A,,MATCH(T$1,'no audits'!$1:$1,0)-1))&gt;0,SUMIF('no audits'!$A:$A,EOMONTH($A286,0)+(OFFSET(information!$A$1,1,MATCH(T$1,'no audits'!$1:$1,0)-1)),OFFSET('no audits'!$A:$A,,MATCH(T$1,'no audits'!$1:$1,0)-1)),SUMIF(EBS!$A:$A,EOMONTH($A286,0)+(OFFSET(information!$A$1,1,MATCH(T$1,'no audits'!$1:$1,0)-1)),OFFSET(EBS!$A:$A,,MATCH(T$1,EBS!$1:$1,0)-1)))</f>
        <v>67925</v>
      </c>
      <c r="U286" s="11">
        <f ca="1">IF(SUMIF('no audits'!$A:$A,EOMONTH($A286,0)+(OFFSET(information!$A$1,1,MATCH(U$1,'no audits'!$1:$1,0)-1)),OFFSET('no audits'!$A:$A,,MATCH(U$1,'no audits'!$1:$1,0)-1))&gt;0,SUMIF('no audits'!$A:$A,EOMONTH($A286,0)+(OFFSET(information!$A$1,1,MATCH(U$1,'no audits'!$1:$1,0)-1)),OFFSET('no audits'!$A:$A,,MATCH(U$1,'no audits'!$1:$1,0)-1)),SUMIF(EBS!$A:$A,EOMONTH($A286,0)+(OFFSET(information!$A$1,1,MATCH(U$1,'no audits'!$1:$1,0)-1)),OFFSET(EBS!$A:$A,,MATCH(U$1,EBS!$1:$1,0)-1)))</f>
        <v>0</v>
      </c>
      <c r="V286" s="11">
        <f ca="1">IF(SUMIF('no audits'!$A:$A,EOMONTH($A286,0)+(OFFSET(information!$A$1,1,MATCH(V$1,'no audits'!$1:$1,0)-1)),OFFSET('no audits'!$A:$A,,MATCH(V$1,'no audits'!$1:$1,0)-1))&gt;0,SUMIF('no audits'!$A:$A,EOMONTH($A286,0)+(OFFSET(information!$A$1,1,MATCH(V$1,'no audits'!$1:$1,0)-1)),OFFSET('no audits'!$A:$A,,MATCH(V$1,'no audits'!$1:$1,0)-1)),SUMIF(EBS!$A:$A,EOMONTH($A286,0)+(OFFSET(information!$A$1,1,MATCH(V$1,'no audits'!$1:$1,0)-1)),OFFSET(EBS!$A:$A,,MATCH(V$1,EBS!$1:$1,0)-1)))</f>
        <v>0</v>
      </c>
      <c r="W286" s="11"/>
    </row>
    <row r="287" spans="1:23" x14ac:dyDescent="0.25">
      <c r="A287" s="17">
        <v>41883</v>
      </c>
      <c r="B287" s="11"/>
      <c r="C287" s="11"/>
      <c r="D287" s="11"/>
      <c r="E287" s="11">
        <f ca="1">IF(SUMIF('no audits'!$A:$A,EOMONTH($A287,0)+(OFFSET(information!$A$1,1,MATCH(E$1,'no audits'!$1:$1,0)-1)),OFFSET('no audits'!$A:$A,,MATCH(E$1,'no audits'!$1:$1,0)-1))&gt;0,SUMIF('no audits'!$A:$A,EOMONTH($A287,0)+(OFFSET(information!$A$1,1,MATCH(E$1,'no audits'!$1:$1,0)-1)),OFFSET('no audits'!$A:$A,,MATCH(E$1,'no audits'!$1:$1,0)-1)),SUMIF(EBS!$A:$A,EOMONTH($A287,0)+(OFFSET(information!$A$1,1,MATCH(E$1,'no audits'!$1:$1,0)-1)),OFFSET(EBS!$A:$A,,MATCH(E$1,EBS!$1:$1,0)-1)))</f>
        <v>1154840</v>
      </c>
      <c r="F287" s="11">
        <f>'existing comptroller'!F290</f>
        <v>30145865.18</v>
      </c>
      <c r="G287" s="11">
        <f ca="1">IF(SUMIF('no audits'!$A:$A,EOMONTH($A287,0)+(OFFSET(information!$A$1,1,MATCH(G$1,'no audits'!$1:$1,0)-1)),OFFSET('no audits'!$A:$A,,MATCH(G$1,'no audits'!$1:$1,0)-1))&gt;0,SUMIF('no audits'!$A:$A,EOMONTH($A287,0)+(OFFSET(information!$A$1,1,MATCH(G$1,'no audits'!$1:$1,0)-1)),OFFSET('no audits'!$A:$A,,MATCH(G$1,'no audits'!$1:$1,0)-1)),SUMIF(EBS!$A:$A,EOMONTH($A287,0)+(OFFSET(information!$A$1,1,MATCH(G$1,'no audits'!$1:$1,0)-1)),OFFSET(EBS!$A:$A,,MATCH(G$1,EBS!$1:$1,0)-1)))</f>
        <v>6909823</v>
      </c>
      <c r="H287" s="11">
        <f ca="1">IF(SUMIF('no audits'!$A:$A,EOMONTH($A287,0)+(OFFSET(information!$A$1,1,MATCH(H$1,'no audits'!$1:$1,0)-1)),OFFSET('no audits'!$A:$A,,MATCH(H$1,'no audits'!$1:$1,0)-1))&gt;0,SUMIF('no audits'!$A:$A,EOMONTH($A287,0)+(OFFSET(information!$A$1,1,MATCH(H$1,'no audits'!$1:$1,0)-1)),OFFSET('no audits'!$A:$A,,MATCH(H$1,'no audits'!$1:$1,0)-1)),SUMIF(EBS!$A:$A,EOMONTH($A287,0)+(OFFSET(information!$A$1,1,MATCH(H$1,'no audits'!$1:$1,0)-1)),OFFSET(EBS!$A:$A,,MATCH(H$1,EBS!$1:$1,0)-1)))</f>
        <v>7352186</v>
      </c>
      <c r="I287" s="11">
        <f ca="1">IF(SUMIF('no audits'!$A:$A,EOMONTH($A287,0)+(OFFSET(information!$A$1,1,MATCH(I$1,'no audits'!$1:$1,0)-1)),OFFSET('no audits'!$A:$A,,MATCH(I$1,'no audits'!$1:$1,0)-1))&gt;0,SUMIF('no audits'!$A:$A,EOMONTH($A287,0)+(OFFSET(information!$A$1,1,MATCH(I$1,'no audits'!$1:$1,0)-1)),OFFSET('no audits'!$A:$A,,MATCH(I$1,'no audits'!$1:$1,0)-1)),SUMIF(EBS!$A:$A,EOMONTH($A287,0)+(OFFSET(information!$A$1,1,MATCH(I$1,'no audits'!$1:$1,0)-1)),OFFSET(EBS!$A:$A,,MATCH(I$1,EBS!$1:$1,0)-1)))</f>
        <v>2846496</v>
      </c>
      <c r="J287" s="11">
        <f ca="1">IF(SUMIF('no audits'!$A:$A,EOMONTH($A287,0)+(OFFSET(information!$A$1,1,MATCH(J$1,'no audits'!$1:$1,0)-1)),OFFSET('no audits'!$A:$A,,MATCH(J$1,'no audits'!$1:$1,0)-1))&gt;0,SUMIF('no audits'!$A:$A,EOMONTH($A287,0)+(OFFSET(information!$A$1,1,MATCH(J$1,'no audits'!$1:$1,0)-1)),OFFSET('no audits'!$A:$A,,MATCH(J$1,'no audits'!$1:$1,0)-1)),SUMIF(EBS!$A:$A,EOMONTH($A287,0)+(OFFSET(information!$A$1,1,MATCH(J$1,'no audits'!$1:$1,0)-1)),OFFSET(EBS!$A:$A,,MATCH(J$1,EBS!$1:$1,0)-1)))</f>
        <v>264264</v>
      </c>
      <c r="K287" s="11">
        <f ca="1">IF(SUMIF('no audits'!$A:$A,EOMONTH($A287,0)+(OFFSET(information!$A$1,1,MATCH(K$1,'no audits'!$1:$1,0)-1)),OFFSET('no audits'!$A:$A,,MATCH(K$1,'no audits'!$1:$1,0)-1))&gt;0,SUMIF('no audits'!$A:$A,EOMONTH($A287,0)+(OFFSET(information!$A$1,1,MATCH(K$1,'no audits'!$1:$1,0)-1)),OFFSET('no audits'!$A:$A,,MATCH(K$1,'no audits'!$1:$1,0)-1)),SUMIF(EBS!$A:$A,EOMONTH($A287,0)+(OFFSET(information!$A$1,1,MATCH(K$1,'no audits'!$1:$1,0)-1)),OFFSET(EBS!$A:$A,,MATCH(K$1,EBS!$1:$1,0)-1)))</f>
        <v>81101</v>
      </c>
      <c r="L287" s="11"/>
      <c r="M287" s="11"/>
      <c r="N287" s="11">
        <f ca="1">IF(SUMIF('no audits'!$A:$A,EOMONTH($A287,0)+(OFFSET(information!$A$1,1,MATCH(N$1,'no audits'!$1:$1,0)-1)),OFFSET('no audits'!$A:$A,,MATCH(N$1,'no audits'!$1:$1,0)-1))&gt;0,SUMIF('no audits'!$A:$A,EOMONTH($A287,0)+(OFFSET(information!$A$1,1,MATCH(N$1,'no audits'!$1:$1,0)-1)),OFFSET('no audits'!$A:$A,,MATCH(N$1,'no audits'!$1:$1,0)-1)),SUMIF(EBS!$A:$A,EOMONTH($A287,0)+(OFFSET(information!$A$1,1,MATCH(N$1,'no audits'!$1:$1,0)-1)),OFFSET(EBS!$A:$A,,MATCH(N$1,EBS!$1:$1,0)-1)))</f>
        <v>1728037</v>
      </c>
      <c r="O287" s="11">
        <f ca="1">IF(SUMIF('no audits'!$A:$A,EOMONTH($A287,0)+(OFFSET(information!$A$1,1,MATCH(O$1,'no audits'!$1:$1,0)-1)),OFFSET('no audits'!$A:$A,,MATCH(O$1,'no audits'!$1:$1,0)-1))&gt;0,SUMIF('no audits'!$A:$A,EOMONTH($A287,0)+(OFFSET(information!$A$1,1,MATCH(O$1,'no audits'!$1:$1,0)-1)),OFFSET('no audits'!$A:$A,,MATCH(O$1,'no audits'!$1:$1,0)-1)),SUMIF(EBS!$A:$A,EOMONTH($A287,0)+(OFFSET(information!$A$1,1,MATCH(O$1,'no audits'!$1:$1,0)-1)),OFFSET(EBS!$A:$A,,MATCH(O$1,EBS!$1:$1,0)-1)))</f>
        <v>3592592</v>
      </c>
      <c r="P287" s="11"/>
      <c r="Q287" s="11">
        <f ca="1">IF(SUMIF('no audits'!$A:$A,$A287,OFFSET('no audits'!$A:$A,,MATCH(Q$1,'no audits'!$1:$1,0)-1))&gt;0,SUMIF('no audits'!$A:$A,$A287,OFFSET('no audits'!$A:$A,,MATCH(Q$1,'no audits'!$1:$1,0)-1)),SUMIF(EBS!$A:$A,$A287,OFFSET(EBS!$A:$A,,MATCH(Q$1,EBS!$1:$1,0)-1)))</f>
        <v>10838532</v>
      </c>
      <c r="R287" s="11">
        <f ca="1">IF(SUMIF('no audits'!$A:$A,EOMONTH($A287,0)+(OFFSET(information!$A$1,1,MATCH(R$1,'no audits'!$1:$1,0)-1)),OFFSET('no audits'!$A:$A,,MATCH(R$1,'no audits'!$1:$1,0)-1))&gt;0,SUMIF('no audits'!$A:$A,EOMONTH($A287,0)+(OFFSET(information!$A$1,1,MATCH(R$1,'no audits'!$1:$1,0)-1)),OFFSET('no audits'!$A:$A,,MATCH(R$1,'no audits'!$1:$1,0)-1)),SUMIF(EBS!$A:$A,EOMONTH($A287,0)+(OFFSET(information!$A$1,1,MATCH(R$1,'no audits'!$1:$1,0)-1)),OFFSET(EBS!$A:$A,,MATCH(R$1,EBS!$1:$1,0)-1)))</f>
        <v>540648</v>
      </c>
      <c r="S287" s="11"/>
      <c r="T287" s="11">
        <f ca="1">IF(SUMIF('no audits'!$A:$A,EOMONTH($A287,0)+(OFFSET(information!$A$1,1,MATCH(T$1,'no audits'!$1:$1,0)-1)),OFFSET('no audits'!$A:$A,,MATCH(T$1,'no audits'!$1:$1,0)-1))&gt;0,SUMIF('no audits'!$A:$A,EOMONTH($A287,0)+(OFFSET(information!$A$1,1,MATCH(T$1,'no audits'!$1:$1,0)-1)),OFFSET('no audits'!$A:$A,,MATCH(T$1,'no audits'!$1:$1,0)-1)),SUMIF(EBS!$A:$A,EOMONTH($A287,0)+(OFFSET(information!$A$1,1,MATCH(T$1,'no audits'!$1:$1,0)-1)),OFFSET(EBS!$A:$A,,MATCH(T$1,EBS!$1:$1,0)-1)))</f>
        <v>61708</v>
      </c>
      <c r="U287" s="11">
        <f ca="1">IF(SUMIF('no audits'!$A:$A,EOMONTH($A287,0)+(OFFSET(information!$A$1,1,MATCH(U$1,'no audits'!$1:$1,0)-1)),OFFSET('no audits'!$A:$A,,MATCH(U$1,'no audits'!$1:$1,0)-1))&gt;0,SUMIF('no audits'!$A:$A,EOMONTH($A287,0)+(OFFSET(information!$A$1,1,MATCH(U$1,'no audits'!$1:$1,0)-1)),OFFSET('no audits'!$A:$A,,MATCH(U$1,'no audits'!$1:$1,0)-1)),SUMIF(EBS!$A:$A,EOMONTH($A287,0)+(OFFSET(information!$A$1,1,MATCH(U$1,'no audits'!$1:$1,0)-1)),OFFSET(EBS!$A:$A,,MATCH(U$1,EBS!$1:$1,0)-1)))</f>
        <v>0</v>
      </c>
      <c r="V287" s="11">
        <f ca="1">IF(SUMIF('no audits'!$A:$A,EOMONTH($A287,0)+(OFFSET(information!$A$1,1,MATCH(V$1,'no audits'!$1:$1,0)-1)),OFFSET('no audits'!$A:$A,,MATCH(V$1,'no audits'!$1:$1,0)-1))&gt;0,SUMIF('no audits'!$A:$A,EOMONTH($A287,0)+(OFFSET(information!$A$1,1,MATCH(V$1,'no audits'!$1:$1,0)-1)),OFFSET('no audits'!$A:$A,,MATCH(V$1,'no audits'!$1:$1,0)-1)),SUMIF(EBS!$A:$A,EOMONTH($A287,0)+(OFFSET(information!$A$1,1,MATCH(V$1,'no audits'!$1:$1,0)-1)),OFFSET(EBS!$A:$A,,MATCH(V$1,EBS!$1:$1,0)-1)))</f>
        <v>0</v>
      </c>
      <c r="W287" s="11"/>
    </row>
    <row r="288" spans="1:23" x14ac:dyDescent="0.25">
      <c r="A288" s="17">
        <v>41913</v>
      </c>
      <c r="B288" s="11"/>
      <c r="C288" s="11"/>
      <c r="D288" s="11"/>
      <c r="E288" s="11">
        <f ca="1">IF(SUMIF('no audits'!$A:$A,EOMONTH($A288,0)+(OFFSET(information!$A$1,1,MATCH(E$1,'no audits'!$1:$1,0)-1)),OFFSET('no audits'!$A:$A,,MATCH(E$1,'no audits'!$1:$1,0)-1))&gt;0,SUMIF('no audits'!$A:$A,EOMONTH($A288,0)+(OFFSET(information!$A$1,1,MATCH(E$1,'no audits'!$1:$1,0)-1)),OFFSET('no audits'!$A:$A,,MATCH(E$1,'no audits'!$1:$1,0)-1)),SUMIF(EBS!$A:$A,EOMONTH($A288,0)+(OFFSET(information!$A$1,1,MATCH(E$1,'no audits'!$1:$1,0)-1)),OFFSET(EBS!$A:$A,,MATCH(E$1,EBS!$1:$1,0)-1)))</f>
        <v>1529875.02</v>
      </c>
      <c r="F288" s="11">
        <f>'existing comptroller'!F291</f>
        <v>28859652.990000002</v>
      </c>
      <c r="G288" s="11">
        <f ca="1">IF(SUMIF('no audits'!$A:$A,EOMONTH($A288,0)+(OFFSET(information!$A$1,1,MATCH(G$1,'no audits'!$1:$1,0)-1)),OFFSET('no audits'!$A:$A,,MATCH(G$1,'no audits'!$1:$1,0)-1))&gt;0,SUMIF('no audits'!$A:$A,EOMONTH($A288,0)+(OFFSET(information!$A$1,1,MATCH(G$1,'no audits'!$1:$1,0)-1)),OFFSET('no audits'!$A:$A,,MATCH(G$1,'no audits'!$1:$1,0)-1)),SUMIF(EBS!$A:$A,EOMONTH($A288,0)+(OFFSET(information!$A$1,1,MATCH(G$1,'no audits'!$1:$1,0)-1)),OFFSET(EBS!$A:$A,,MATCH(G$1,EBS!$1:$1,0)-1)))</f>
        <v>6132938.9900000012</v>
      </c>
      <c r="H288" s="11">
        <f ca="1">IF(SUMIF('no audits'!$A:$A,EOMONTH($A288,0)+(OFFSET(information!$A$1,1,MATCH(H$1,'no audits'!$1:$1,0)-1)),OFFSET('no audits'!$A:$A,,MATCH(H$1,'no audits'!$1:$1,0)-1))&gt;0,SUMIF('no audits'!$A:$A,EOMONTH($A288,0)+(OFFSET(information!$A$1,1,MATCH(H$1,'no audits'!$1:$1,0)-1)),OFFSET('no audits'!$A:$A,,MATCH(H$1,'no audits'!$1:$1,0)-1)),SUMIF(EBS!$A:$A,EOMONTH($A288,0)+(OFFSET(information!$A$1,1,MATCH(H$1,'no audits'!$1:$1,0)-1)),OFFSET(EBS!$A:$A,,MATCH(H$1,EBS!$1:$1,0)-1)))</f>
        <v>7573907.4100000001</v>
      </c>
      <c r="I288" s="11">
        <f ca="1">IF(SUMIF('no audits'!$A:$A,EOMONTH($A288,0)+(OFFSET(information!$A$1,1,MATCH(I$1,'no audits'!$1:$1,0)-1)),OFFSET('no audits'!$A:$A,,MATCH(I$1,'no audits'!$1:$1,0)-1))&gt;0,SUMIF('no audits'!$A:$A,EOMONTH($A288,0)+(OFFSET(information!$A$1,1,MATCH(I$1,'no audits'!$1:$1,0)-1)),OFFSET('no audits'!$A:$A,,MATCH(I$1,'no audits'!$1:$1,0)-1)),SUMIF(EBS!$A:$A,EOMONTH($A288,0)+(OFFSET(information!$A$1,1,MATCH(I$1,'no audits'!$1:$1,0)-1)),OFFSET(EBS!$A:$A,,MATCH(I$1,EBS!$1:$1,0)-1)))</f>
        <v>3040099.79</v>
      </c>
      <c r="J288" s="11">
        <f ca="1">IF(SUMIF('no audits'!$A:$A,EOMONTH($A288,0)+(OFFSET(information!$A$1,1,MATCH(J$1,'no audits'!$1:$1,0)-1)),OFFSET('no audits'!$A:$A,,MATCH(J$1,'no audits'!$1:$1,0)-1))&gt;0,SUMIF('no audits'!$A:$A,EOMONTH($A288,0)+(OFFSET(information!$A$1,1,MATCH(J$1,'no audits'!$1:$1,0)-1)),OFFSET('no audits'!$A:$A,,MATCH(J$1,'no audits'!$1:$1,0)-1)),SUMIF(EBS!$A:$A,EOMONTH($A288,0)+(OFFSET(information!$A$1,1,MATCH(J$1,'no audits'!$1:$1,0)-1)),OFFSET(EBS!$A:$A,,MATCH(J$1,EBS!$1:$1,0)-1)))</f>
        <v>239788.39</v>
      </c>
      <c r="K288" s="11">
        <f ca="1">IF(SUMIF('no audits'!$A:$A,EOMONTH($A288,0)+(OFFSET(information!$A$1,1,MATCH(K$1,'no audits'!$1:$1,0)-1)),OFFSET('no audits'!$A:$A,,MATCH(K$1,'no audits'!$1:$1,0)-1))&gt;0,SUMIF('no audits'!$A:$A,EOMONTH($A288,0)+(OFFSET(information!$A$1,1,MATCH(K$1,'no audits'!$1:$1,0)-1)),OFFSET('no audits'!$A:$A,,MATCH(K$1,'no audits'!$1:$1,0)-1)),SUMIF(EBS!$A:$A,EOMONTH($A288,0)+(OFFSET(information!$A$1,1,MATCH(K$1,'no audits'!$1:$1,0)-1)),OFFSET(EBS!$A:$A,,MATCH(K$1,EBS!$1:$1,0)-1)))</f>
        <v>104735.06</v>
      </c>
      <c r="L288" s="11"/>
      <c r="M288" s="11"/>
      <c r="N288" s="11">
        <f ca="1">IF(SUMIF('no audits'!$A:$A,EOMONTH($A288,0)+(OFFSET(information!$A$1,1,MATCH(N$1,'no audits'!$1:$1,0)-1)),OFFSET('no audits'!$A:$A,,MATCH(N$1,'no audits'!$1:$1,0)-1))&gt;0,SUMIF('no audits'!$A:$A,EOMONTH($A288,0)+(OFFSET(information!$A$1,1,MATCH(N$1,'no audits'!$1:$1,0)-1)),OFFSET('no audits'!$A:$A,,MATCH(N$1,'no audits'!$1:$1,0)-1)),SUMIF(EBS!$A:$A,EOMONTH($A288,0)+(OFFSET(information!$A$1,1,MATCH(N$1,'no audits'!$1:$1,0)-1)),OFFSET(EBS!$A:$A,,MATCH(N$1,EBS!$1:$1,0)-1)))</f>
        <v>1525926.72</v>
      </c>
      <c r="O288" s="11">
        <f ca="1">IF(SUMIF('no audits'!$A:$A,EOMONTH($A288,0)+(OFFSET(information!$A$1,1,MATCH(O$1,'no audits'!$1:$1,0)-1)),OFFSET('no audits'!$A:$A,,MATCH(O$1,'no audits'!$1:$1,0)-1))&gt;0,SUMIF('no audits'!$A:$A,EOMONTH($A288,0)+(OFFSET(information!$A$1,1,MATCH(O$1,'no audits'!$1:$1,0)-1)),OFFSET('no audits'!$A:$A,,MATCH(O$1,'no audits'!$1:$1,0)-1)),SUMIF(EBS!$A:$A,EOMONTH($A288,0)+(OFFSET(information!$A$1,1,MATCH(O$1,'no audits'!$1:$1,0)-1)),OFFSET(EBS!$A:$A,,MATCH(O$1,EBS!$1:$1,0)-1)))</f>
        <v>3673612.48</v>
      </c>
      <c r="P288" s="11"/>
      <c r="Q288" s="11">
        <f ca="1">IF(SUMIF('no audits'!$A:$A,$A288,OFFSET('no audits'!$A:$A,,MATCH(Q$1,'no audits'!$1:$1,0)-1))&gt;0,SUMIF('no audits'!$A:$A,$A288,OFFSET('no audits'!$A:$A,,MATCH(Q$1,'no audits'!$1:$1,0)-1)),SUMIF(EBS!$A:$A,$A288,OFFSET(EBS!$A:$A,,MATCH(Q$1,EBS!$1:$1,0)-1)))</f>
        <v>11971074</v>
      </c>
      <c r="R288" s="11">
        <f ca="1">IF(SUMIF('no audits'!$A:$A,EOMONTH($A288,0)+(OFFSET(information!$A$1,1,MATCH(R$1,'no audits'!$1:$1,0)-1)),OFFSET('no audits'!$A:$A,,MATCH(R$1,'no audits'!$1:$1,0)-1))&gt;0,SUMIF('no audits'!$A:$A,EOMONTH($A288,0)+(OFFSET(information!$A$1,1,MATCH(R$1,'no audits'!$1:$1,0)-1)),OFFSET('no audits'!$A:$A,,MATCH(R$1,'no audits'!$1:$1,0)-1)),SUMIF(EBS!$A:$A,EOMONTH($A288,0)+(OFFSET(information!$A$1,1,MATCH(R$1,'no audits'!$1:$1,0)-1)),OFFSET(EBS!$A:$A,,MATCH(R$1,EBS!$1:$1,0)-1)))</f>
        <v>536986.38</v>
      </c>
      <c r="S288" s="11"/>
      <c r="T288" s="11">
        <f ca="1">IF(SUMIF('no audits'!$A:$A,EOMONTH($A288,0)+(OFFSET(information!$A$1,1,MATCH(T$1,'no audits'!$1:$1,0)-1)),OFFSET('no audits'!$A:$A,,MATCH(T$1,'no audits'!$1:$1,0)-1))&gt;0,SUMIF('no audits'!$A:$A,EOMONTH($A288,0)+(OFFSET(information!$A$1,1,MATCH(T$1,'no audits'!$1:$1,0)-1)),OFFSET('no audits'!$A:$A,,MATCH(T$1,'no audits'!$1:$1,0)-1)),SUMIF(EBS!$A:$A,EOMONTH($A288,0)+(OFFSET(information!$A$1,1,MATCH(T$1,'no audits'!$1:$1,0)-1)),OFFSET(EBS!$A:$A,,MATCH(T$1,EBS!$1:$1,0)-1)))</f>
        <v>63725</v>
      </c>
      <c r="U288" s="11">
        <f ca="1">IF(SUMIF('no audits'!$A:$A,EOMONTH($A288,0)+(OFFSET(information!$A$1,1,MATCH(U$1,'no audits'!$1:$1,0)-1)),OFFSET('no audits'!$A:$A,,MATCH(U$1,'no audits'!$1:$1,0)-1))&gt;0,SUMIF('no audits'!$A:$A,EOMONTH($A288,0)+(OFFSET(information!$A$1,1,MATCH(U$1,'no audits'!$1:$1,0)-1)),OFFSET('no audits'!$A:$A,,MATCH(U$1,'no audits'!$1:$1,0)-1)),SUMIF(EBS!$A:$A,EOMONTH($A288,0)+(OFFSET(information!$A$1,1,MATCH(U$1,'no audits'!$1:$1,0)-1)),OFFSET(EBS!$A:$A,,MATCH(U$1,EBS!$1:$1,0)-1)))</f>
        <v>0</v>
      </c>
      <c r="V288" s="11">
        <f ca="1">IF(SUMIF('no audits'!$A:$A,EOMONTH($A288,0)+(OFFSET(information!$A$1,1,MATCH(V$1,'no audits'!$1:$1,0)-1)),OFFSET('no audits'!$A:$A,,MATCH(V$1,'no audits'!$1:$1,0)-1))&gt;0,SUMIF('no audits'!$A:$A,EOMONTH($A288,0)+(OFFSET(information!$A$1,1,MATCH(V$1,'no audits'!$1:$1,0)-1)),OFFSET('no audits'!$A:$A,,MATCH(V$1,'no audits'!$1:$1,0)-1)),SUMIF(EBS!$A:$A,EOMONTH($A288,0)+(OFFSET(information!$A$1,1,MATCH(V$1,'no audits'!$1:$1,0)-1)),OFFSET(EBS!$A:$A,,MATCH(V$1,EBS!$1:$1,0)-1)))</f>
        <v>9600</v>
      </c>
      <c r="W288" s="11"/>
    </row>
    <row r="289" spans="1:23" x14ac:dyDescent="0.25">
      <c r="A289" s="17">
        <v>41944</v>
      </c>
      <c r="B289" s="11"/>
      <c r="C289" s="11"/>
      <c r="D289" s="11"/>
      <c r="E289" s="11">
        <f ca="1">IF(SUMIF('no audits'!$A:$A,EOMONTH($A289,0)+(OFFSET(information!$A$1,1,MATCH(E$1,'no audits'!$1:$1,0)-1)),OFFSET('no audits'!$A:$A,,MATCH(E$1,'no audits'!$1:$1,0)-1))&gt;0,SUMIF('no audits'!$A:$A,EOMONTH($A289,0)+(OFFSET(information!$A$1,1,MATCH(E$1,'no audits'!$1:$1,0)-1)),OFFSET('no audits'!$A:$A,,MATCH(E$1,'no audits'!$1:$1,0)-1)),SUMIF(EBS!$A:$A,EOMONTH($A289,0)+(OFFSET(information!$A$1,1,MATCH(E$1,'no audits'!$1:$1,0)-1)),OFFSET(EBS!$A:$A,,MATCH(E$1,EBS!$1:$1,0)-1)))</f>
        <v>1215175.6099999999</v>
      </c>
      <c r="F289" s="11">
        <f>'existing comptroller'!F292</f>
        <v>28628423.140000001</v>
      </c>
      <c r="G289" s="11">
        <f ca="1">IF(SUMIF('no audits'!$A:$A,EOMONTH($A289,0)+(OFFSET(information!$A$1,1,MATCH(G$1,'no audits'!$1:$1,0)-1)),OFFSET('no audits'!$A:$A,,MATCH(G$1,'no audits'!$1:$1,0)-1))&gt;0,SUMIF('no audits'!$A:$A,EOMONTH($A289,0)+(OFFSET(information!$A$1,1,MATCH(G$1,'no audits'!$1:$1,0)-1)),OFFSET('no audits'!$A:$A,,MATCH(G$1,'no audits'!$1:$1,0)-1)),SUMIF(EBS!$A:$A,EOMONTH($A289,0)+(OFFSET(information!$A$1,1,MATCH(G$1,'no audits'!$1:$1,0)-1)),OFFSET(EBS!$A:$A,,MATCH(G$1,EBS!$1:$1,0)-1)))</f>
        <v>6529622.5500000007</v>
      </c>
      <c r="H289" s="11">
        <f ca="1">IF(SUMIF('no audits'!$A:$A,EOMONTH($A289,0)+(OFFSET(information!$A$1,1,MATCH(H$1,'no audits'!$1:$1,0)-1)),OFFSET('no audits'!$A:$A,,MATCH(H$1,'no audits'!$1:$1,0)-1))&gt;0,SUMIF('no audits'!$A:$A,EOMONTH($A289,0)+(OFFSET(information!$A$1,1,MATCH(H$1,'no audits'!$1:$1,0)-1)),OFFSET('no audits'!$A:$A,,MATCH(H$1,'no audits'!$1:$1,0)-1)),SUMIF(EBS!$A:$A,EOMONTH($A289,0)+(OFFSET(information!$A$1,1,MATCH(H$1,'no audits'!$1:$1,0)-1)),OFFSET(EBS!$A:$A,,MATCH(H$1,EBS!$1:$1,0)-1)))</f>
        <v>6534678.0199999996</v>
      </c>
      <c r="I289" s="11">
        <f ca="1">IF(SUMIF('no audits'!$A:$A,EOMONTH($A289,0)+(OFFSET(information!$A$1,1,MATCH(I$1,'no audits'!$1:$1,0)-1)),OFFSET('no audits'!$A:$A,,MATCH(I$1,'no audits'!$1:$1,0)-1))&gt;0,SUMIF('no audits'!$A:$A,EOMONTH($A289,0)+(OFFSET(information!$A$1,1,MATCH(I$1,'no audits'!$1:$1,0)-1)),OFFSET('no audits'!$A:$A,,MATCH(I$1,'no audits'!$1:$1,0)-1)),SUMIF(EBS!$A:$A,EOMONTH($A289,0)+(OFFSET(information!$A$1,1,MATCH(I$1,'no audits'!$1:$1,0)-1)),OFFSET(EBS!$A:$A,,MATCH(I$1,EBS!$1:$1,0)-1)))</f>
        <v>2966446.46</v>
      </c>
      <c r="J289" s="11">
        <f ca="1">IF(SUMIF('no audits'!$A:$A,EOMONTH($A289,0)+(OFFSET(information!$A$1,1,MATCH(J$1,'no audits'!$1:$1,0)-1)),OFFSET('no audits'!$A:$A,,MATCH(J$1,'no audits'!$1:$1,0)-1))&gt;0,SUMIF('no audits'!$A:$A,EOMONTH($A289,0)+(OFFSET(information!$A$1,1,MATCH(J$1,'no audits'!$1:$1,0)-1)),OFFSET('no audits'!$A:$A,,MATCH(J$1,'no audits'!$1:$1,0)-1)),SUMIF(EBS!$A:$A,EOMONTH($A289,0)+(OFFSET(information!$A$1,1,MATCH(J$1,'no audits'!$1:$1,0)-1)),OFFSET(EBS!$A:$A,,MATCH(J$1,EBS!$1:$1,0)-1)))</f>
        <v>250471.24</v>
      </c>
      <c r="K289" s="11">
        <f ca="1">IF(SUMIF('no audits'!$A:$A,EOMONTH($A289,0)+(OFFSET(information!$A$1,1,MATCH(K$1,'no audits'!$1:$1,0)-1)),OFFSET('no audits'!$A:$A,,MATCH(K$1,'no audits'!$1:$1,0)-1))&gt;0,SUMIF('no audits'!$A:$A,EOMONTH($A289,0)+(OFFSET(information!$A$1,1,MATCH(K$1,'no audits'!$1:$1,0)-1)),OFFSET('no audits'!$A:$A,,MATCH(K$1,'no audits'!$1:$1,0)-1)),SUMIF(EBS!$A:$A,EOMONTH($A289,0)+(OFFSET(information!$A$1,1,MATCH(K$1,'no audits'!$1:$1,0)-1)),OFFSET(EBS!$A:$A,,MATCH(K$1,EBS!$1:$1,0)-1)))</f>
        <v>48945</v>
      </c>
      <c r="L289" s="11"/>
      <c r="M289" s="11"/>
      <c r="N289" s="11">
        <f ca="1">IF(SUMIF('no audits'!$A:$A,EOMONTH($A289,0)+(OFFSET(information!$A$1,1,MATCH(N$1,'no audits'!$1:$1,0)-1)),OFFSET('no audits'!$A:$A,,MATCH(N$1,'no audits'!$1:$1,0)-1))&gt;0,SUMIF('no audits'!$A:$A,EOMONTH($A289,0)+(OFFSET(information!$A$1,1,MATCH(N$1,'no audits'!$1:$1,0)-1)),OFFSET('no audits'!$A:$A,,MATCH(N$1,'no audits'!$1:$1,0)-1)),SUMIF(EBS!$A:$A,EOMONTH($A289,0)+(OFFSET(information!$A$1,1,MATCH(N$1,'no audits'!$1:$1,0)-1)),OFFSET(EBS!$A:$A,,MATCH(N$1,EBS!$1:$1,0)-1)))</f>
        <v>1307890.9300000002</v>
      </c>
      <c r="O289" s="11">
        <f ca="1">IF(SUMIF('no audits'!$A:$A,EOMONTH($A289,0)+(OFFSET(information!$A$1,1,MATCH(O$1,'no audits'!$1:$1,0)-1)),OFFSET('no audits'!$A:$A,,MATCH(O$1,'no audits'!$1:$1,0)-1))&gt;0,SUMIF('no audits'!$A:$A,EOMONTH($A289,0)+(OFFSET(information!$A$1,1,MATCH(O$1,'no audits'!$1:$1,0)-1)),OFFSET('no audits'!$A:$A,,MATCH(O$1,'no audits'!$1:$1,0)-1)),SUMIF(EBS!$A:$A,EOMONTH($A289,0)+(OFFSET(information!$A$1,1,MATCH(O$1,'no audits'!$1:$1,0)-1)),OFFSET(EBS!$A:$A,,MATCH(O$1,EBS!$1:$1,0)-1)))</f>
        <v>3398529.62</v>
      </c>
      <c r="P289" s="11"/>
      <c r="Q289" s="11">
        <f ca="1">IF(SUMIF('no audits'!$A:$A,$A289,OFFSET('no audits'!$A:$A,,MATCH(Q$1,'no audits'!$1:$1,0)-1))&gt;0,SUMIF('no audits'!$A:$A,$A289,OFFSET('no audits'!$A:$A,,MATCH(Q$1,'no audits'!$1:$1,0)-1)),SUMIF(EBS!$A:$A,$A289,OFFSET(EBS!$A:$A,,MATCH(Q$1,EBS!$1:$1,0)-1)))</f>
        <v>9849893.0200000014</v>
      </c>
      <c r="R289" s="11">
        <f ca="1">IF(SUMIF('no audits'!$A:$A,EOMONTH($A289,0)+(OFFSET(information!$A$1,1,MATCH(R$1,'no audits'!$1:$1,0)-1)),OFFSET('no audits'!$A:$A,,MATCH(R$1,'no audits'!$1:$1,0)-1))&gt;0,SUMIF('no audits'!$A:$A,EOMONTH($A289,0)+(OFFSET(information!$A$1,1,MATCH(R$1,'no audits'!$1:$1,0)-1)),OFFSET('no audits'!$A:$A,,MATCH(R$1,'no audits'!$1:$1,0)-1)),SUMIF(EBS!$A:$A,EOMONTH($A289,0)+(OFFSET(information!$A$1,1,MATCH(R$1,'no audits'!$1:$1,0)-1)),OFFSET(EBS!$A:$A,,MATCH(R$1,EBS!$1:$1,0)-1)))</f>
        <v>473677.24000000005</v>
      </c>
      <c r="S289" s="11"/>
      <c r="T289" s="11">
        <f ca="1">IF(SUMIF('no audits'!$A:$A,EOMONTH($A289,0)+(OFFSET(information!$A$1,1,MATCH(T$1,'no audits'!$1:$1,0)-1)),OFFSET('no audits'!$A:$A,,MATCH(T$1,'no audits'!$1:$1,0)-1))&gt;0,SUMIF('no audits'!$A:$A,EOMONTH($A289,0)+(OFFSET(information!$A$1,1,MATCH(T$1,'no audits'!$1:$1,0)-1)),OFFSET('no audits'!$A:$A,,MATCH(T$1,'no audits'!$1:$1,0)-1)),SUMIF(EBS!$A:$A,EOMONTH($A289,0)+(OFFSET(information!$A$1,1,MATCH(T$1,'no audits'!$1:$1,0)-1)),OFFSET(EBS!$A:$A,,MATCH(T$1,EBS!$1:$1,0)-1)))</f>
        <v>70430</v>
      </c>
      <c r="U289" s="11">
        <f ca="1">IF(SUMIF('no audits'!$A:$A,EOMONTH($A289,0)+(OFFSET(information!$A$1,1,MATCH(U$1,'no audits'!$1:$1,0)-1)),OFFSET('no audits'!$A:$A,,MATCH(U$1,'no audits'!$1:$1,0)-1))&gt;0,SUMIF('no audits'!$A:$A,EOMONTH($A289,0)+(OFFSET(information!$A$1,1,MATCH(U$1,'no audits'!$1:$1,0)-1)),OFFSET('no audits'!$A:$A,,MATCH(U$1,'no audits'!$1:$1,0)-1)),SUMIF(EBS!$A:$A,EOMONTH($A289,0)+(OFFSET(information!$A$1,1,MATCH(U$1,'no audits'!$1:$1,0)-1)),OFFSET(EBS!$A:$A,,MATCH(U$1,EBS!$1:$1,0)-1)))</f>
        <v>0</v>
      </c>
      <c r="V289" s="11">
        <f ca="1">IF(SUMIF('no audits'!$A:$A,EOMONTH($A289,0)+(OFFSET(information!$A$1,1,MATCH(V$1,'no audits'!$1:$1,0)-1)),OFFSET('no audits'!$A:$A,,MATCH(V$1,'no audits'!$1:$1,0)-1))&gt;0,SUMIF('no audits'!$A:$A,EOMONTH($A289,0)+(OFFSET(information!$A$1,1,MATCH(V$1,'no audits'!$1:$1,0)-1)),OFFSET('no audits'!$A:$A,,MATCH(V$1,'no audits'!$1:$1,0)-1)),SUMIF(EBS!$A:$A,EOMONTH($A289,0)+(OFFSET(information!$A$1,1,MATCH(V$1,'no audits'!$1:$1,0)-1)),OFFSET(EBS!$A:$A,,MATCH(V$1,EBS!$1:$1,0)-1)))</f>
        <v>0</v>
      </c>
      <c r="W289" s="11"/>
    </row>
    <row r="290" spans="1:23" x14ac:dyDescent="0.25">
      <c r="A290" s="17">
        <v>41974</v>
      </c>
      <c r="B290" s="11"/>
      <c r="C290" s="11"/>
      <c r="D290" s="11"/>
      <c r="E290" s="11">
        <f ca="1">IF(SUMIF('no audits'!$A:$A,EOMONTH($A290,0)+(OFFSET(information!$A$1,1,MATCH(E$1,'no audits'!$1:$1,0)-1)),OFFSET('no audits'!$A:$A,,MATCH(E$1,'no audits'!$1:$1,0)-1))&gt;0,SUMIF('no audits'!$A:$A,EOMONTH($A290,0)+(OFFSET(information!$A$1,1,MATCH(E$1,'no audits'!$1:$1,0)-1)),OFFSET('no audits'!$A:$A,,MATCH(E$1,'no audits'!$1:$1,0)-1)),SUMIF(EBS!$A:$A,EOMONTH($A290,0)+(OFFSET(information!$A$1,1,MATCH(E$1,'no audits'!$1:$1,0)-1)),OFFSET(EBS!$A:$A,,MATCH(E$1,EBS!$1:$1,0)-1)))</f>
        <v>1740173.2999999998</v>
      </c>
      <c r="F290" s="11">
        <f>'existing comptroller'!F293</f>
        <v>34437875.060000002</v>
      </c>
      <c r="G290" s="11">
        <f ca="1">IF(SUMIF('no audits'!$A:$A,EOMONTH($A290,0)+(OFFSET(information!$A$1,1,MATCH(G$1,'no audits'!$1:$1,0)-1)),OFFSET('no audits'!$A:$A,,MATCH(G$1,'no audits'!$1:$1,0)-1))&gt;0,SUMIF('no audits'!$A:$A,EOMONTH($A290,0)+(OFFSET(information!$A$1,1,MATCH(G$1,'no audits'!$1:$1,0)-1)),OFFSET('no audits'!$A:$A,,MATCH(G$1,'no audits'!$1:$1,0)-1)),SUMIF(EBS!$A:$A,EOMONTH($A290,0)+(OFFSET(information!$A$1,1,MATCH(G$1,'no audits'!$1:$1,0)-1)),OFFSET(EBS!$A:$A,,MATCH(G$1,EBS!$1:$1,0)-1)))</f>
        <v>6469661.4299999997</v>
      </c>
      <c r="H290" s="11">
        <f ca="1">IF(SUMIF('no audits'!$A:$A,EOMONTH($A290,0)+(OFFSET(information!$A$1,1,MATCH(H$1,'no audits'!$1:$1,0)-1)),OFFSET('no audits'!$A:$A,,MATCH(H$1,'no audits'!$1:$1,0)-1))&gt;0,SUMIF('no audits'!$A:$A,EOMONTH($A290,0)+(OFFSET(information!$A$1,1,MATCH(H$1,'no audits'!$1:$1,0)-1)),OFFSET('no audits'!$A:$A,,MATCH(H$1,'no audits'!$1:$1,0)-1)),SUMIF(EBS!$A:$A,EOMONTH($A290,0)+(OFFSET(information!$A$1,1,MATCH(H$1,'no audits'!$1:$1,0)-1)),OFFSET(EBS!$A:$A,,MATCH(H$1,EBS!$1:$1,0)-1)))</f>
        <v>8016951.5100000007</v>
      </c>
      <c r="I290" s="11">
        <f ca="1">IF(SUMIF('no audits'!$A:$A,EOMONTH($A290,0)+(OFFSET(information!$A$1,1,MATCH(I$1,'no audits'!$1:$1,0)-1)),OFFSET('no audits'!$A:$A,,MATCH(I$1,'no audits'!$1:$1,0)-1))&gt;0,SUMIF('no audits'!$A:$A,EOMONTH($A290,0)+(OFFSET(information!$A$1,1,MATCH(I$1,'no audits'!$1:$1,0)-1)),OFFSET('no audits'!$A:$A,,MATCH(I$1,'no audits'!$1:$1,0)-1)),SUMIF(EBS!$A:$A,EOMONTH($A290,0)+(OFFSET(information!$A$1,1,MATCH(I$1,'no audits'!$1:$1,0)-1)),OFFSET(EBS!$A:$A,,MATCH(I$1,EBS!$1:$1,0)-1)))</f>
        <v>4147079.7699999996</v>
      </c>
      <c r="J290" s="11">
        <f ca="1">IF(SUMIF('no audits'!$A:$A,EOMONTH($A290,0)+(OFFSET(information!$A$1,1,MATCH(J$1,'no audits'!$1:$1,0)-1)),OFFSET('no audits'!$A:$A,,MATCH(J$1,'no audits'!$1:$1,0)-1))&gt;0,SUMIF('no audits'!$A:$A,EOMONTH($A290,0)+(OFFSET(information!$A$1,1,MATCH(J$1,'no audits'!$1:$1,0)-1)),OFFSET('no audits'!$A:$A,,MATCH(J$1,'no audits'!$1:$1,0)-1)),SUMIF(EBS!$A:$A,EOMONTH($A290,0)+(OFFSET(information!$A$1,1,MATCH(J$1,'no audits'!$1:$1,0)-1)),OFFSET(EBS!$A:$A,,MATCH(J$1,EBS!$1:$1,0)-1)))</f>
        <v>258723.18</v>
      </c>
      <c r="K290" s="11">
        <f ca="1">IF(SUMIF('no audits'!$A:$A,EOMONTH($A290,0)+(OFFSET(information!$A$1,1,MATCH(K$1,'no audits'!$1:$1,0)-1)),OFFSET('no audits'!$A:$A,,MATCH(K$1,'no audits'!$1:$1,0)-1))&gt;0,SUMIF('no audits'!$A:$A,EOMONTH($A290,0)+(OFFSET(information!$A$1,1,MATCH(K$1,'no audits'!$1:$1,0)-1)),OFFSET('no audits'!$A:$A,,MATCH(K$1,'no audits'!$1:$1,0)-1)),SUMIF(EBS!$A:$A,EOMONTH($A290,0)+(OFFSET(information!$A$1,1,MATCH(K$1,'no audits'!$1:$1,0)-1)),OFFSET(EBS!$A:$A,,MATCH(K$1,EBS!$1:$1,0)-1)))</f>
        <v>43260</v>
      </c>
      <c r="L290" s="11"/>
      <c r="M290" s="11">
        <f ca="1">IF(SUMIF('no audits'!$A:$A,$A290,OFFSET('no audits'!$A:$A,,MATCH(M$1,'no audits'!$1:$1,0)-1))&gt;0,SUMIF('no audits'!$A:$A,$A290,OFFSET('no audits'!$A:$A,,MATCH(M$1,'no audits'!$1:$1,0)-1)),SUMIF(EBS!$A:$A,$A290,OFFSET(EBS!$A:$A,,MATCH(M$1,EBS!$1:$1,0)-1)))</f>
        <v>682138</v>
      </c>
      <c r="N290" s="11">
        <f ca="1">IF(SUMIF('no audits'!$A:$A,EOMONTH($A290,0)+(OFFSET(information!$A$1,1,MATCH(N$1,'no audits'!$1:$1,0)-1)),OFFSET('no audits'!$A:$A,,MATCH(N$1,'no audits'!$1:$1,0)-1))&gt;0,SUMIF('no audits'!$A:$A,EOMONTH($A290,0)+(OFFSET(information!$A$1,1,MATCH(N$1,'no audits'!$1:$1,0)-1)),OFFSET('no audits'!$A:$A,,MATCH(N$1,'no audits'!$1:$1,0)-1)),SUMIF(EBS!$A:$A,EOMONTH($A290,0)+(OFFSET(information!$A$1,1,MATCH(N$1,'no audits'!$1:$1,0)-1)),OFFSET(EBS!$A:$A,,MATCH(N$1,EBS!$1:$1,0)-1)))</f>
        <v>1855419.7100000002</v>
      </c>
      <c r="O290" s="11">
        <f ca="1">IF(SUMIF('no audits'!$A:$A,EOMONTH($A290,0)+(OFFSET(information!$A$1,1,MATCH(O$1,'no audits'!$1:$1,0)-1)),OFFSET('no audits'!$A:$A,,MATCH(O$1,'no audits'!$1:$1,0)-1))&gt;0,SUMIF('no audits'!$A:$A,EOMONTH($A290,0)+(OFFSET(information!$A$1,1,MATCH(O$1,'no audits'!$1:$1,0)-1)),OFFSET('no audits'!$A:$A,,MATCH(O$1,'no audits'!$1:$1,0)-1)),SUMIF(EBS!$A:$A,EOMONTH($A290,0)+(OFFSET(information!$A$1,1,MATCH(O$1,'no audits'!$1:$1,0)-1)),OFFSET(EBS!$A:$A,,MATCH(O$1,EBS!$1:$1,0)-1)))</f>
        <v>3879140.36</v>
      </c>
      <c r="P290" s="11"/>
      <c r="Q290" s="11">
        <f ca="1">IF(SUMIF('no audits'!$A:$A,$A290,OFFSET('no audits'!$A:$A,,MATCH(Q$1,'no audits'!$1:$1,0)-1))&gt;0,SUMIF('no audits'!$A:$A,$A290,OFFSET('no audits'!$A:$A,,MATCH(Q$1,'no audits'!$1:$1,0)-1)),SUMIF(EBS!$A:$A,$A290,OFFSET(EBS!$A:$A,,MATCH(Q$1,EBS!$1:$1,0)-1)))</f>
        <v>10773093</v>
      </c>
      <c r="R290" s="11">
        <f ca="1">IF(SUMIF('no audits'!$A:$A,EOMONTH($A290,0)+(OFFSET(information!$A$1,1,MATCH(R$1,'no audits'!$1:$1,0)-1)),OFFSET('no audits'!$A:$A,,MATCH(R$1,'no audits'!$1:$1,0)-1))&gt;0,SUMIF('no audits'!$A:$A,EOMONTH($A290,0)+(OFFSET(information!$A$1,1,MATCH(R$1,'no audits'!$1:$1,0)-1)),OFFSET('no audits'!$A:$A,,MATCH(R$1,'no audits'!$1:$1,0)-1)),SUMIF(EBS!$A:$A,EOMONTH($A290,0)+(OFFSET(information!$A$1,1,MATCH(R$1,'no audits'!$1:$1,0)-1)),OFFSET(EBS!$A:$A,,MATCH(R$1,EBS!$1:$1,0)-1)))</f>
        <v>506182.05</v>
      </c>
      <c r="S290" s="11"/>
      <c r="T290" s="11">
        <f ca="1">IF(SUMIF('no audits'!$A:$A,EOMONTH($A290,0)+(OFFSET(information!$A$1,1,MATCH(T$1,'no audits'!$1:$1,0)-1)),OFFSET('no audits'!$A:$A,,MATCH(T$1,'no audits'!$1:$1,0)-1))&gt;0,SUMIF('no audits'!$A:$A,EOMONTH($A290,0)+(OFFSET(information!$A$1,1,MATCH(T$1,'no audits'!$1:$1,0)-1)),OFFSET('no audits'!$A:$A,,MATCH(T$1,'no audits'!$1:$1,0)-1)),SUMIF(EBS!$A:$A,EOMONTH($A290,0)+(OFFSET(information!$A$1,1,MATCH(T$1,'no audits'!$1:$1,0)-1)),OFFSET(EBS!$A:$A,,MATCH(T$1,EBS!$1:$1,0)-1)))</f>
        <v>95242.5</v>
      </c>
      <c r="U290" s="11">
        <f ca="1">IF(SUMIF('no audits'!$A:$A,EOMONTH($A290,0)+(OFFSET(information!$A$1,1,MATCH(U$1,'no audits'!$1:$1,0)-1)),OFFSET('no audits'!$A:$A,,MATCH(U$1,'no audits'!$1:$1,0)-1))&gt;0,SUMIF('no audits'!$A:$A,EOMONTH($A290,0)+(OFFSET(information!$A$1,1,MATCH(U$1,'no audits'!$1:$1,0)-1)),OFFSET('no audits'!$A:$A,,MATCH(U$1,'no audits'!$1:$1,0)-1)),SUMIF(EBS!$A:$A,EOMONTH($A290,0)+(OFFSET(information!$A$1,1,MATCH(U$1,'no audits'!$1:$1,0)-1)),OFFSET(EBS!$A:$A,,MATCH(U$1,EBS!$1:$1,0)-1)))</f>
        <v>0</v>
      </c>
      <c r="V290" s="11">
        <f ca="1">IF(SUMIF('no audits'!$A:$A,EOMONTH($A290,0)+(OFFSET(information!$A$1,1,MATCH(V$1,'no audits'!$1:$1,0)-1)),OFFSET('no audits'!$A:$A,,MATCH(V$1,'no audits'!$1:$1,0)-1))&gt;0,SUMIF('no audits'!$A:$A,EOMONTH($A290,0)+(OFFSET(information!$A$1,1,MATCH(V$1,'no audits'!$1:$1,0)-1)),OFFSET('no audits'!$A:$A,,MATCH(V$1,'no audits'!$1:$1,0)-1)),SUMIF(EBS!$A:$A,EOMONTH($A290,0)+(OFFSET(information!$A$1,1,MATCH(V$1,'no audits'!$1:$1,0)-1)),OFFSET(EBS!$A:$A,,MATCH(V$1,EBS!$1:$1,0)-1)))</f>
        <v>12200</v>
      </c>
      <c r="W290" s="11"/>
    </row>
    <row r="291" spans="1:23" x14ac:dyDescent="0.25">
      <c r="A291" s="17">
        <v>42005</v>
      </c>
      <c r="B291" s="11"/>
      <c r="C291" s="11"/>
      <c r="D291" s="11"/>
      <c r="E291" s="11">
        <f ca="1">IF(SUMIF('no audits'!$A:$A,EOMONTH($A291,0)+(OFFSET(information!$A$1,1,MATCH(E$1,'no audits'!$1:$1,0)-1)),OFFSET('no audits'!$A:$A,,MATCH(E$1,'no audits'!$1:$1,0)-1))&gt;0,SUMIF('no audits'!$A:$A,EOMONTH($A291,0)+(OFFSET(information!$A$1,1,MATCH(E$1,'no audits'!$1:$1,0)-1)),OFFSET('no audits'!$A:$A,,MATCH(E$1,'no audits'!$1:$1,0)-1)),SUMIF(EBS!$A:$A,EOMONTH($A291,0)+(OFFSET(information!$A$1,1,MATCH(E$1,'no audits'!$1:$1,0)-1)),OFFSET(EBS!$A:$A,,MATCH(E$1,EBS!$1:$1,0)-1)))</f>
        <v>1124427.3999999999</v>
      </c>
      <c r="F291" s="11">
        <f>'existing comptroller'!F294</f>
        <v>23660620.289999999</v>
      </c>
      <c r="G291" s="11">
        <f ca="1">IF(SUMIF('no audits'!$A:$A,EOMONTH($A291,0)+(OFFSET(information!$A$1,1,MATCH(G$1,'no audits'!$1:$1,0)-1)),OFFSET('no audits'!$A:$A,,MATCH(G$1,'no audits'!$1:$1,0)-1))&gt;0,SUMIF('no audits'!$A:$A,EOMONTH($A291,0)+(OFFSET(information!$A$1,1,MATCH(G$1,'no audits'!$1:$1,0)-1)),OFFSET('no audits'!$A:$A,,MATCH(G$1,'no audits'!$1:$1,0)-1)),SUMIF(EBS!$A:$A,EOMONTH($A291,0)+(OFFSET(information!$A$1,1,MATCH(G$1,'no audits'!$1:$1,0)-1)),OFFSET(EBS!$A:$A,,MATCH(G$1,EBS!$1:$1,0)-1)))</f>
        <v>5542666.7100000009</v>
      </c>
      <c r="H291" s="11">
        <f ca="1">IF(SUMIF('no audits'!$A:$A,EOMONTH($A291,0)+(OFFSET(information!$A$1,1,MATCH(H$1,'no audits'!$1:$1,0)-1)),OFFSET('no audits'!$A:$A,,MATCH(H$1,'no audits'!$1:$1,0)-1))&gt;0,SUMIF('no audits'!$A:$A,EOMONTH($A291,0)+(OFFSET(information!$A$1,1,MATCH(H$1,'no audits'!$1:$1,0)-1)),OFFSET('no audits'!$A:$A,,MATCH(H$1,'no audits'!$1:$1,0)-1)),SUMIF(EBS!$A:$A,EOMONTH($A291,0)+(OFFSET(information!$A$1,1,MATCH(H$1,'no audits'!$1:$1,0)-1)),OFFSET(EBS!$A:$A,,MATCH(H$1,EBS!$1:$1,0)-1)))</f>
        <v>5693923.6500000004</v>
      </c>
      <c r="I291" s="11">
        <f ca="1">IF(SUMIF('no audits'!$A:$A,EOMONTH($A291,0)+(OFFSET(information!$A$1,1,MATCH(I$1,'no audits'!$1:$1,0)-1)),OFFSET('no audits'!$A:$A,,MATCH(I$1,'no audits'!$1:$1,0)-1))&gt;0,SUMIF('no audits'!$A:$A,EOMONTH($A291,0)+(OFFSET(information!$A$1,1,MATCH(I$1,'no audits'!$1:$1,0)-1)),OFFSET('no audits'!$A:$A,,MATCH(I$1,'no audits'!$1:$1,0)-1)),SUMIF(EBS!$A:$A,EOMONTH($A291,0)+(OFFSET(information!$A$1,1,MATCH(I$1,'no audits'!$1:$1,0)-1)),OFFSET(EBS!$A:$A,,MATCH(I$1,EBS!$1:$1,0)-1)))</f>
        <v>1974522.8299999998</v>
      </c>
      <c r="J291" s="11">
        <f ca="1">IF(SUMIF('no audits'!$A:$A,EOMONTH($A291,0)+(OFFSET(information!$A$1,1,MATCH(J$1,'no audits'!$1:$1,0)-1)),OFFSET('no audits'!$A:$A,,MATCH(J$1,'no audits'!$1:$1,0)-1))&gt;0,SUMIF('no audits'!$A:$A,EOMONTH($A291,0)+(OFFSET(information!$A$1,1,MATCH(J$1,'no audits'!$1:$1,0)-1)),OFFSET('no audits'!$A:$A,,MATCH(J$1,'no audits'!$1:$1,0)-1)),SUMIF(EBS!$A:$A,EOMONTH($A291,0)+(OFFSET(information!$A$1,1,MATCH(J$1,'no audits'!$1:$1,0)-1)),OFFSET(EBS!$A:$A,,MATCH(J$1,EBS!$1:$1,0)-1)))</f>
        <v>202987.69</v>
      </c>
      <c r="K291" s="11">
        <f ca="1">IF(SUMIF('no audits'!$A:$A,EOMONTH($A291,0)+(OFFSET(information!$A$1,1,MATCH(K$1,'no audits'!$1:$1,0)-1)),OFFSET('no audits'!$A:$A,,MATCH(K$1,'no audits'!$1:$1,0)-1))&gt;0,SUMIF('no audits'!$A:$A,EOMONTH($A291,0)+(OFFSET(information!$A$1,1,MATCH(K$1,'no audits'!$1:$1,0)-1)),OFFSET('no audits'!$A:$A,,MATCH(K$1,'no audits'!$1:$1,0)-1)),SUMIF(EBS!$A:$A,EOMONTH($A291,0)+(OFFSET(information!$A$1,1,MATCH(K$1,'no audits'!$1:$1,0)-1)),OFFSET(EBS!$A:$A,,MATCH(K$1,EBS!$1:$1,0)-1)))</f>
        <v>3920</v>
      </c>
      <c r="L291" s="11"/>
      <c r="M291" s="11">
        <f ca="1">IF(SUMIF('no audits'!$A:$A,$A291,OFFSET('no audits'!$A:$A,,MATCH(M$1,'no audits'!$1:$1,0)-1))&gt;0,SUMIF('no audits'!$A:$A,$A291,OFFSET('no audits'!$A:$A,,MATCH(M$1,'no audits'!$1:$1,0)-1)),SUMIF(EBS!$A:$A,$A291,OFFSET(EBS!$A:$A,,MATCH(M$1,EBS!$1:$1,0)-1)))</f>
        <v>700759</v>
      </c>
      <c r="N291" s="11">
        <f ca="1">IF(SUMIF('no audits'!$A:$A,EOMONTH($A291,0)+(OFFSET(information!$A$1,1,MATCH(N$1,'no audits'!$1:$1,0)-1)),OFFSET('no audits'!$A:$A,,MATCH(N$1,'no audits'!$1:$1,0)-1))&gt;0,SUMIF('no audits'!$A:$A,EOMONTH($A291,0)+(OFFSET(information!$A$1,1,MATCH(N$1,'no audits'!$1:$1,0)-1)),OFFSET('no audits'!$A:$A,,MATCH(N$1,'no audits'!$1:$1,0)-1)),SUMIF(EBS!$A:$A,EOMONTH($A291,0)+(OFFSET(information!$A$1,1,MATCH(N$1,'no audits'!$1:$1,0)-1)),OFFSET(EBS!$A:$A,,MATCH(N$1,EBS!$1:$1,0)-1)))</f>
        <v>2921251.62</v>
      </c>
      <c r="O291" s="11">
        <f ca="1">IF(SUMIF('no audits'!$A:$A,EOMONTH($A291,0)+(OFFSET(information!$A$1,1,MATCH(O$1,'no audits'!$1:$1,0)-1)),OFFSET('no audits'!$A:$A,,MATCH(O$1,'no audits'!$1:$1,0)-1))&gt;0,SUMIF('no audits'!$A:$A,EOMONTH($A291,0)+(OFFSET(information!$A$1,1,MATCH(O$1,'no audits'!$1:$1,0)-1)),OFFSET('no audits'!$A:$A,,MATCH(O$1,'no audits'!$1:$1,0)-1)),SUMIF(EBS!$A:$A,EOMONTH($A291,0)+(OFFSET(information!$A$1,1,MATCH(O$1,'no audits'!$1:$1,0)-1)),OFFSET(EBS!$A:$A,,MATCH(O$1,EBS!$1:$1,0)-1)))</f>
        <v>3319065.24</v>
      </c>
      <c r="P291" s="11"/>
      <c r="Q291" s="11">
        <f ca="1">IF(SUMIF('no audits'!$A:$A,$A291,OFFSET('no audits'!$A:$A,,MATCH(Q$1,'no audits'!$1:$1,0)-1))&gt;0,SUMIF('no audits'!$A:$A,$A291,OFFSET('no audits'!$A:$A,,MATCH(Q$1,'no audits'!$1:$1,0)-1)),SUMIF(EBS!$A:$A,$A291,OFFSET(EBS!$A:$A,,MATCH(Q$1,EBS!$1:$1,0)-1)))</f>
        <v>8520274</v>
      </c>
      <c r="R291" s="11">
        <f ca="1">IF(SUMIF('no audits'!$A:$A,EOMONTH($A291,0)+(OFFSET(information!$A$1,1,MATCH(R$1,'no audits'!$1:$1,0)-1)),OFFSET('no audits'!$A:$A,,MATCH(R$1,'no audits'!$1:$1,0)-1))&gt;0,SUMIF('no audits'!$A:$A,EOMONTH($A291,0)+(OFFSET(information!$A$1,1,MATCH(R$1,'no audits'!$1:$1,0)-1)),OFFSET('no audits'!$A:$A,,MATCH(R$1,'no audits'!$1:$1,0)-1)),SUMIF(EBS!$A:$A,EOMONTH($A291,0)+(OFFSET(information!$A$1,1,MATCH(R$1,'no audits'!$1:$1,0)-1)),OFFSET(EBS!$A:$A,,MATCH(R$1,EBS!$1:$1,0)-1)))</f>
        <v>358494.51</v>
      </c>
      <c r="S291" s="11"/>
      <c r="T291" s="11">
        <f ca="1">IF(SUMIF('no audits'!$A:$A,EOMONTH($A291,0)+(OFFSET(information!$A$1,1,MATCH(T$1,'no audits'!$1:$1,0)-1)),OFFSET('no audits'!$A:$A,,MATCH(T$1,'no audits'!$1:$1,0)-1))&gt;0,SUMIF('no audits'!$A:$A,EOMONTH($A291,0)+(OFFSET(information!$A$1,1,MATCH(T$1,'no audits'!$1:$1,0)-1)),OFFSET('no audits'!$A:$A,,MATCH(T$1,'no audits'!$1:$1,0)-1)),SUMIF(EBS!$A:$A,EOMONTH($A291,0)+(OFFSET(information!$A$1,1,MATCH(T$1,'no audits'!$1:$1,0)-1)),OFFSET(EBS!$A:$A,,MATCH(T$1,EBS!$1:$1,0)-1)))</f>
        <v>66155</v>
      </c>
      <c r="U291" s="11">
        <f ca="1">IF(SUMIF('no audits'!$A:$A,EOMONTH($A291,0)+(OFFSET(information!$A$1,1,MATCH(U$1,'no audits'!$1:$1,0)-1)),OFFSET('no audits'!$A:$A,,MATCH(U$1,'no audits'!$1:$1,0)-1))&gt;0,SUMIF('no audits'!$A:$A,EOMONTH($A291,0)+(OFFSET(information!$A$1,1,MATCH(U$1,'no audits'!$1:$1,0)-1)),OFFSET('no audits'!$A:$A,,MATCH(U$1,'no audits'!$1:$1,0)-1)),SUMIF(EBS!$A:$A,EOMONTH($A291,0)+(OFFSET(information!$A$1,1,MATCH(U$1,'no audits'!$1:$1,0)-1)),OFFSET(EBS!$A:$A,,MATCH(U$1,EBS!$1:$1,0)-1)))</f>
        <v>0</v>
      </c>
      <c r="V291" s="11">
        <f ca="1">IF(SUMIF('no audits'!$A:$A,EOMONTH($A291,0)+(OFFSET(information!$A$1,1,MATCH(V$1,'no audits'!$1:$1,0)-1)),OFFSET('no audits'!$A:$A,,MATCH(V$1,'no audits'!$1:$1,0)-1))&gt;0,SUMIF('no audits'!$A:$A,EOMONTH($A291,0)+(OFFSET(information!$A$1,1,MATCH(V$1,'no audits'!$1:$1,0)-1)),OFFSET('no audits'!$A:$A,,MATCH(V$1,'no audits'!$1:$1,0)-1)),SUMIF(EBS!$A:$A,EOMONTH($A291,0)+(OFFSET(information!$A$1,1,MATCH(V$1,'no audits'!$1:$1,0)-1)),OFFSET(EBS!$A:$A,,MATCH(V$1,EBS!$1:$1,0)-1)))</f>
        <v>14800</v>
      </c>
      <c r="W291" s="11"/>
    </row>
    <row r="292" spans="1:23" x14ac:dyDescent="0.25">
      <c r="A292" s="17">
        <v>42036</v>
      </c>
      <c r="B292" s="11"/>
      <c r="C292" s="11"/>
      <c r="D292" s="11"/>
      <c r="E292" s="11">
        <f ca="1">IF(SUMIF('no audits'!$A:$A,EOMONTH($A292,0)+(OFFSET(information!$A$1,1,MATCH(E$1,'no audits'!$1:$1,0)-1)),OFFSET('no audits'!$A:$A,,MATCH(E$1,'no audits'!$1:$1,0)-1))&gt;0,SUMIF('no audits'!$A:$A,EOMONTH($A292,0)+(OFFSET(information!$A$1,1,MATCH(E$1,'no audits'!$1:$1,0)-1)),OFFSET('no audits'!$A:$A,,MATCH(E$1,'no audits'!$1:$1,0)-1)),SUMIF(EBS!$A:$A,EOMONTH($A292,0)+(OFFSET(information!$A$1,1,MATCH(E$1,'no audits'!$1:$1,0)-1)),OFFSET(EBS!$A:$A,,MATCH(E$1,EBS!$1:$1,0)-1)))</f>
        <v>949644.12</v>
      </c>
      <c r="F292" s="11">
        <f>'existing comptroller'!F295</f>
        <v>23554200.48</v>
      </c>
      <c r="G292" s="11">
        <f ca="1">IF(SUMIF('no audits'!$A:$A,EOMONTH($A292,0)+(OFFSET(information!$A$1,1,MATCH(G$1,'no audits'!$1:$1,0)-1)),OFFSET('no audits'!$A:$A,,MATCH(G$1,'no audits'!$1:$1,0)-1))&gt;0,SUMIF('no audits'!$A:$A,EOMONTH($A292,0)+(OFFSET(information!$A$1,1,MATCH(G$1,'no audits'!$1:$1,0)-1)),OFFSET('no audits'!$A:$A,,MATCH(G$1,'no audits'!$1:$1,0)-1)),SUMIF(EBS!$A:$A,EOMONTH($A292,0)+(OFFSET(information!$A$1,1,MATCH(G$1,'no audits'!$1:$1,0)-1)),OFFSET(EBS!$A:$A,,MATCH(G$1,EBS!$1:$1,0)-1)))</f>
        <v>6510145.3299999991</v>
      </c>
      <c r="H292" s="11">
        <f ca="1">IF(SUMIF('no audits'!$A:$A,EOMONTH($A292,0)+(OFFSET(information!$A$1,1,MATCH(H$1,'no audits'!$1:$1,0)-1)),OFFSET('no audits'!$A:$A,,MATCH(H$1,'no audits'!$1:$1,0)-1))&gt;0,SUMIF('no audits'!$A:$A,EOMONTH($A292,0)+(OFFSET(information!$A$1,1,MATCH(H$1,'no audits'!$1:$1,0)-1)),OFFSET('no audits'!$A:$A,,MATCH(H$1,'no audits'!$1:$1,0)-1)),SUMIF(EBS!$A:$A,EOMONTH($A292,0)+(OFFSET(information!$A$1,1,MATCH(H$1,'no audits'!$1:$1,0)-1)),OFFSET(EBS!$A:$A,,MATCH(H$1,EBS!$1:$1,0)-1)))</f>
        <v>9184356.5499999989</v>
      </c>
      <c r="I292" s="11">
        <f ca="1">IF(SUMIF('no audits'!$A:$A,EOMONTH($A292,0)+(OFFSET(information!$A$1,1,MATCH(I$1,'no audits'!$1:$1,0)-1)),OFFSET('no audits'!$A:$A,,MATCH(I$1,'no audits'!$1:$1,0)-1))&gt;0,SUMIF('no audits'!$A:$A,EOMONTH($A292,0)+(OFFSET(information!$A$1,1,MATCH(I$1,'no audits'!$1:$1,0)-1)),OFFSET('no audits'!$A:$A,,MATCH(I$1,'no audits'!$1:$1,0)-1)),SUMIF(EBS!$A:$A,EOMONTH($A292,0)+(OFFSET(information!$A$1,1,MATCH(I$1,'no audits'!$1:$1,0)-1)),OFFSET(EBS!$A:$A,,MATCH(I$1,EBS!$1:$1,0)-1)))</f>
        <v>2478124.5399999996</v>
      </c>
      <c r="J292" s="11">
        <f ca="1">IF(SUMIF('no audits'!$A:$A,EOMONTH($A292,0)+(OFFSET(information!$A$1,1,MATCH(J$1,'no audits'!$1:$1,0)-1)),OFFSET('no audits'!$A:$A,,MATCH(J$1,'no audits'!$1:$1,0)-1))&gt;0,SUMIF('no audits'!$A:$A,EOMONTH($A292,0)+(OFFSET(information!$A$1,1,MATCH(J$1,'no audits'!$1:$1,0)-1)),OFFSET('no audits'!$A:$A,,MATCH(J$1,'no audits'!$1:$1,0)-1)),SUMIF(EBS!$A:$A,EOMONTH($A292,0)+(OFFSET(information!$A$1,1,MATCH(J$1,'no audits'!$1:$1,0)-1)),OFFSET(EBS!$A:$A,,MATCH(J$1,EBS!$1:$1,0)-1)))</f>
        <v>213577.24</v>
      </c>
      <c r="K292" s="11">
        <f ca="1">IF(SUMIF('no audits'!$A:$A,EOMONTH($A292,0)+(OFFSET(information!$A$1,1,MATCH(K$1,'no audits'!$1:$1,0)-1)),OFFSET('no audits'!$A:$A,,MATCH(K$1,'no audits'!$1:$1,0)-1))&gt;0,SUMIF('no audits'!$A:$A,EOMONTH($A292,0)+(OFFSET(information!$A$1,1,MATCH(K$1,'no audits'!$1:$1,0)-1)),OFFSET('no audits'!$A:$A,,MATCH(K$1,'no audits'!$1:$1,0)-1)),SUMIF(EBS!$A:$A,EOMONTH($A292,0)+(OFFSET(information!$A$1,1,MATCH(K$1,'no audits'!$1:$1,0)-1)),OFFSET(EBS!$A:$A,,MATCH(K$1,EBS!$1:$1,0)-1)))</f>
        <v>30800</v>
      </c>
      <c r="L292" s="11"/>
      <c r="M292" s="11">
        <f ca="1">IF(SUMIF('no audits'!$A:$A,$A292,OFFSET('no audits'!$A:$A,,MATCH(M$1,'no audits'!$1:$1,0)-1))&gt;0,SUMIF('no audits'!$A:$A,$A292,OFFSET('no audits'!$A:$A,,MATCH(M$1,'no audits'!$1:$1,0)-1)),SUMIF(EBS!$A:$A,$A292,OFFSET(EBS!$A:$A,,MATCH(M$1,EBS!$1:$1,0)-1)))</f>
        <v>676850</v>
      </c>
      <c r="N292" s="11">
        <f ca="1">IF(SUMIF('no audits'!$A:$A,EOMONTH($A292,0)+(OFFSET(information!$A$1,1,MATCH(N$1,'no audits'!$1:$1,0)-1)),OFFSET('no audits'!$A:$A,,MATCH(N$1,'no audits'!$1:$1,0)-1))&gt;0,SUMIF('no audits'!$A:$A,EOMONTH($A292,0)+(OFFSET(information!$A$1,1,MATCH(N$1,'no audits'!$1:$1,0)-1)),OFFSET('no audits'!$A:$A,,MATCH(N$1,'no audits'!$1:$1,0)-1)),SUMIF(EBS!$A:$A,EOMONTH($A292,0)+(OFFSET(information!$A$1,1,MATCH(N$1,'no audits'!$1:$1,0)-1)),OFFSET(EBS!$A:$A,,MATCH(N$1,EBS!$1:$1,0)-1)))</f>
        <v>2675664.5</v>
      </c>
      <c r="O292" s="11">
        <f ca="1">IF(SUMIF('no audits'!$A:$A,EOMONTH($A292,0)+(OFFSET(information!$A$1,1,MATCH(O$1,'no audits'!$1:$1,0)-1)),OFFSET('no audits'!$A:$A,,MATCH(O$1,'no audits'!$1:$1,0)-1))&gt;0,SUMIF('no audits'!$A:$A,EOMONTH($A292,0)+(OFFSET(information!$A$1,1,MATCH(O$1,'no audits'!$1:$1,0)-1)),OFFSET('no audits'!$A:$A,,MATCH(O$1,'no audits'!$1:$1,0)-1)),SUMIF(EBS!$A:$A,EOMONTH($A292,0)+(OFFSET(information!$A$1,1,MATCH(O$1,'no audits'!$1:$1,0)-1)),OFFSET(EBS!$A:$A,,MATCH(O$1,EBS!$1:$1,0)-1)))</f>
        <v>3578125.6300000004</v>
      </c>
      <c r="P292" s="11"/>
      <c r="Q292" s="11">
        <f ca="1">IF(SUMIF('no audits'!$A:$A,$A292,OFFSET('no audits'!$A:$A,,MATCH(Q$1,'no audits'!$1:$1,0)-1))&gt;0,SUMIF('no audits'!$A:$A,$A292,OFFSET('no audits'!$A:$A,,MATCH(Q$1,'no audits'!$1:$1,0)-1)),SUMIF(EBS!$A:$A,$A292,OFFSET(EBS!$A:$A,,MATCH(Q$1,EBS!$1:$1,0)-1)))</f>
        <v>11290787</v>
      </c>
      <c r="R292" s="11">
        <f ca="1">IF(SUMIF('no audits'!$A:$A,EOMONTH($A292,0)+(OFFSET(information!$A$1,1,MATCH(R$1,'no audits'!$1:$1,0)-1)),OFFSET('no audits'!$A:$A,,MATCH(R$1,'no audits'!$1:$1,0)-1))&gt;0,SUMIF('no audits'!$A:$A,EOMONTH($A292,0)+(OFFSET(information!$A$1,1,MATCH(R$1,'no audits'!$1:$1,0)-1)),OFFSET('no audits'!$A:$A,,MATCH(R$1,'no audits'!$1:$1,0)-1)),SUMIF(EBS!$A:$A,EOMONTH($A292,0)+(OFFSET(information!$A$1,1,MATCH(R$1,'no audits'!$1:$1,0)-1)),OFFSET(EBS!$A:$A,,MATCH(R$1,EBS!$1:$1,0)-1)))</f>
        <v>603667.59000000008</v>
      </c>
      <c r="S292" s="11"/>
      <c r="T292" s="11">
        <f ca="1">IF(SUMIF('no audits'!$A:$A,EOMONTH($A292,0)+(OFFSET(information!$A$1,1,MATCH(T$1,'no audits'!$1:$1,0)-1)),OFFSET('no audits'!$A:$A,,MATCH(T$1,'no audits'!$1:$1,0)-1))&gt;0,SUMIF('no audits'!$A:$A,EOMONTH($A292,0)+(OFFSET(information!$A$1,1,MATCH(T$1,'no audits'!$1:$1,0)-1)),OFFSET('no audits'!$A:$A,,MATCH(T$1,'no audits'!$1:$1,0)-1)),SUMIF(EBS!$A:$A,EOMONTH($A292,0)+(OFFSET(information!$A$1,1,MATCH(T$1,'no audits'!$1:$1,0)-1)),OFFSET(EBS!$A:$A,,MATCH(T$1,EBS!$1:$1,0)-1)))</f>
        <v>84327.75</v>
      </c>
      <c r="U292" s="11">
        <f ca="1">IF(SUMIF('no audits'!$A:$A,EOMONTH($A292,0)+(OFFSET(information!$A$1,1,MATCH(U$1,'no audits'!$1:$1,0)-1)),OFFSET('no audits'!$A:$A,,MATCH(U$1,'no audits'!$1:$1,0)-1))&gt;0,SUMIF('no audits'!$A:$A,EOMONTH($A292,0)+(OFFSET(information!$A$1,1,MATCH(U$1,'no audits'!$1:$1,0)-1)),OFFSET('no audits'!$A:$A,,MATCH(U$1,'no audits'!$1:$1,0)-1)),SUMIF(EBS!$A:$A,EOMONTH($A292,0)+(OFFSET(information!$A$1,1,MATCH(U$1,'no audits'!$1:$1,0)-1)),OFFSET(EBS!$A:$A,,MATCH(U$1,EBS!$1:$1,0)-1)))</f>
        <v>0</v>
      </c>
      <c r="V292" s="11">
        <f ca="1">IF(SUMIF('no audits'!$A:$A,EOMONTH($A292,0)+(OFFSET(information!$A$1,1,MATCH(V$1,'no audits'!$1:$1,0)-1)),OFFSET('no audits'!$A:$A,,MATCH(V$1,'no audits'!$1:$1,0)-1))&gt;0,SUMIF('no audits'!$A:$A,EOMONTH($A292,0)+(OFFSET(information!$A$1,1,MATCH(V$1,'no audits'!$1:$1,0)-1)),OFFSET('no audits'!$A:$A,,MATCH(V$1,'no audits'!$1:$1,0)-1)),SUMIF(EBS!$A:$A,EOMONTH($A292,0)+(OFFSET(information!$A$1,1,MATCH(V$1,'no audits'!$1:$1,0)-1)),OFFSET(EBS!$A:$A,,MATCH(V$1,EBS!$1:$1,0)-1)))</f>
        <v>13400</v>
      </c>
      <c r="W292" s="11"/>
    </row>
    <row r="293" spans="1:23" x14ac:dyDescent="0.25">
      <c r="A293" s="17">
        <v>42064</v>
      </c>
      <c r="B293" s="11"/>
      <c r="C293" s="11"/>
      <c r="D293" s="11"/>
      <c r="E293" s="11">
        <f ca="1">IF(SUMIF('no audits'!$A:$A,EOMONTH($A293,0)+(OFFSET(information!$A$1,1,MATCH(E$1,'no audits'!$1:$1,0)-1)),OFFSET('no audits'!$A:$A,,MATCH(E$1,'no audits'!$1:$1,0)-1))&gt;0,SUMIF('no audits'!$A:$A,EOMONTH($A293,0)+(OFFSET(information!$A$1,1,MATCH(E$1,'no audits'!$1:$1,0)-1)),OFFSET('no audits'!$A:$A,,MATCH(E$1,'no audits'!$1:$1,0)-1)),SUMIF(EBS!$A:$A,EOMONTH($A293,0)+(OFFSET(information!$A$1,1,MATCH(E$1,'no audits'!$1:$1,0)-1)),OFFSET(EBS!$A:$A,,MATCH(E$1,EBS!$1:$1,0)-1)))</f>
        <v>644465.66</v>
      </c>
      <c r="F293" s="11">
        <f>'existing comptroller'!F296</f>
        <v>28153259.559999999</v>
      </c>
      <c r="G293" s="11">
        <f ca="1">IF(SUMIF('no audits'!$A:$A,EOMONTH($A293,0)+(OFFSET(information!$A$1,1,MATCH(G$1,'no audits'!$1:$1,0)-1)),OFFSET('no audits'!$A:$A,,MATCH(G$1,'no audits'!$1:$1,0)-1))&gt;0,SUMIF('no audits'!$A:$A,EOMONTH($A293,0)+(OFFSET(information!$A$1,1,MATCH(G$1,'no audits'!$1:$1,0)-1)),OFFSET('no audits'!$A:$A,,MATCH(G$1,'no audits'!$1:$1,0)-1)),SUMIF(EBS!$A:$A,EOMONTH($A293,0)+(OFFSET(information!$A$1,1,MATCH(G$1,'no audits'!$1:$1,0)-1)),OFFSET(EBS!$A:$A,,MATCH(G$1,EBS!$1:$1,0)-1)))</f>
        <v>7057289.2800000003</v>
      </c>
      <c r="H293" s="11">
        <f ca="1">IF(SUMIF('no audits'!$A:$A,EOMONTH($A293,0)+(OFFSET(information!$A$1,1,MATCH(H$1,'no audits'!$1:$1,0)-1)),OFFSET('no audits'!$A:$A,,MATCH(H$1,'no audits'!$1:$1,0)-1))&gt;0,SUMIF('no audits'!$A:$A,EOMONTH($A293,0)+(OFFSET(information!$A$1,1,MATCH(H$1,'no audits'!$1:$1,0)-1)),OFFSET('no audits'!$A:$A,,MATCH(H$1,'no audits'!$1:$1,0)-1)),SUMIF(EBS!$A:$A,EOMONTH($A293,0)+(OFFSET(information!$A$1,1,MATCH(H$1,'no audits'!$1:$1,0)-1)),OFFSET(EBS!$A:$A,,MATCH(H$1,EBS!$1:$1,0)-1)))</f>
        <v>8218966.4299999997</v>
      </c>
      <c r="I293" s="11">
        <f ca="1">IF(SUMIF('no audits'!$A:$A,EOMONTH($A293,0)+(OFFSET(information!$A$1,1,MATCH(I$1,'no audits'!$1:$1,0)-1)),OFFSET('no audits'!$A:$A,,MATCH(I$1,'no audits'!$1:$1,0)-1))&gt;0,SUMIF('no audits'!$A:$A,EOMONTH($A293,0)+(OFFSET(information!$A$1,1,MATCH(I$1,'no audits'!$1:$1,0)-1)),OFFSET('no audits'!$A:$A,,MATCH(I$1,'no audits'!$1:$1,0)-1)),SUMIF(EBS!$A:$A,EOMONTH($A293,0)+(OFFSET(information!$A$1,1,MATCH(I$1,'no audits'!$1:$1,0)-1)),OFFSET(EBS!$A:$A,,MATCH(I$1,EBS!$1:$1,0)-1)))</f>
        <v>2850735.92</v>
      </c>
      <c r="J293" s="11">
        <f ca="1">IF(SUMIF('no audits'!$A:$A,EOMONTH($A293,0)+(OFFSET(information!$A$1,1,MATCH(J$1,'no audits'!$1:$1,0)-1)),OFFSET('no audits'!$A:$A,,MATCH(J$1,'no audits'!$1:$1,0)-1))&gt;0,SUMIF('no audits'!$A:$A,EOMONTH($A293,0)+(OFFSET(information!$A$1,1,MATCH(J$1,'no audits'!$1:$1,0)-1)),OFFSET('no audits'!$A:$A,,MATCH(J$1,'no audits'!$1:$1,0)-1)),SUMIF(EBS!$A:$A,EOMONTH($A293,0)+(OFFSET(information!$A$1,1,MATCH(J$1,'no audits'!$1:$1,0)-1)),OFFSET(EBS!$A:$A,,MATCH(J$1,EBS!$1:$1,0)-1)))</f>
        <v>297294.39999999997</v>
      </c>
      <c r="K293" s="11">
        <f ca="1">IF(SUMIF('no audits'!$A:$A,EOMONTH($A293,0)+(OFFSET(information!$A$1,1,MATCH(K$1,'no audits'!$1:$1,0)-1)),OFFSET('no audits'!$A:$A,,MATCH(K$1,'no audits'!$1:$1,0)-1))&gt;0,SUMIF('no audits'!$A:$A,EOMONTH($A293,0)+(OFFSET(information!$A$1,1,MATCH(K$1,'no audits'!$1:$1,0)-1)),OFFSET('no audits'!$A:$A,,MATCH(K$1,'no audits'!$1:$1,0)-1)),SUMIF(EBS!$A:$A,EOMONTH($A293,0)+(OFFSET(information!$A$1,1,MATCH(K$1,'no audits'!$1:$1,0)-1)),OFFSET(EBS!$A:$A,,MATCH(K$1,EBS!$1:$1,0)-1)))</f>
        <v>21700</v>
      </c>
      <c r="L293" s="11"/>
      <c r="M293" s="11">
        <f ca="1">IF(SUMIF('no audits'!$A:$A,$A293,OFFSET('no audits'!$A:$A,,MATCH(M$1,'no audits'!$1:$1,0)-1))&gt;0,SUMIF('no audits'!$A:$A,$A293,OFFSET('no audits'!$A:$A,,MATCH(M$1,'no audits'!$1:$1,0)-1)),SUMIF(EBS!$A:$A,$A293,OFFSET(EBS!$A:$A,,MATCH(M$1,EBS!$1:$1,0)-1)))</f>
        <v>620741</v>
      </c>
      <c r="N293" s="11">
        <f ca="1">IF(SUMIF('no audits'!$A:$A,EOMONTH($A293,0)+(OFFSET(information!$A$1,1,MATCH(N$1,'no audits'!$1:$1,0)-1)),OFFSET('no audits'!$A:$A,,MATCH(N$1,'no audits'!$1:$1,0)-1))&gt;0,SUMIF('no audits'!$A:$A,EOMONTH($A293,0)+(OFFSET(information!$A$1,1,MATCH(N$1,'no audits'!$1:$1,0)-1)),OFFSET('no audits'!$A:$A,,MATCH(N$1,'no audits'!$1:$1,0)-1)),SUMIF(EBS!$A:$A,EOMONTH($A293,0)+(OFFSET(information!$A$1,1,MATCH(N$1,'no audits'!$1:$1,0)-1)),OFFSET(EBS!$A:$A,,MATCH(N$1,EBS!$1:$1,0)-1)))</f>
        <v>3704223.57</v>
      </c>
      <c r="O293" s="11">
        <f ca="1">IF(SUMIF('no audits'!$A:$A,EOMONTH($A293,0)+(OFFSET(information!$A$1,1,MATCH(O$1,'no audits'!$1:$1,0)-1)),OFFSET('no audits'!$A:$A,,MATCH(O$1,'no audits'!$1:$1,0)-1))&gt;0,SUMIF('no audits'!$A:$A,EOMONTH($A293,0)+(OFFSET(information!$A$1,1,MATCH(O$1,'no audits'!$1:$1,0)-1)),OFFSET('no audits'!$A:$A,,MATCH(O$1,'no audits'!$1:$1,0)-1)),SUMIF(EBS!$A:$A,EOMONTH($A293,0)+(OFFSET(information!$A$1,1,MATCH(O$1,'no audits'!$1:$1,0)-1)),OFFSET(EBS!$A:$A,,MATCH(O$1,EBS!$1:$1,0)-1)))</f>
        <v>3894579.1900000004</v>
      </c>
      <c r="P293" s="11"/>
      <c r="Q293" s="11">
        <f ca="1">IF(SUMIF('no audits'!$A:$A,$A293,OFFSET('no audits'!$A:$A,,MATCH(Q$1,'no audits'!$1:$1,0)-1))&gt;0,SUMIF('no audits'!$A:$A,$A293,OFFSET('no audits'!$A:$A,,MATCH(Q$1,'no audits'!$1:$1,0)-1)),SUMIF(EBS!$A:$A,$A293,OFFSET(EBS!$A:$A,,MATCH(Q$1,EBS!$1:$1,0)-1)))</f>
        <v>13336350</v>
      </c>
      <c r="R293" s="11">
        <f ca="1">IF(SUMIF('no audits'!$A:$A,EOMONTH($A293,0)+(OFFSET(information!$A$1,1,MATCH(R$1,'no audits'!$1:$1,0)-1)),OFFSET('no audits'!$A:$A,,MATCH(R$1,'no audits'!$1:$1,0)-1))&gt;0,SUMIF('no audits'!$A:$A,EOMONTH($A293,0)+(OFFSET(information!$A$1,1,MATCH(R$1,'no audits'!$1:$1,0)-1)),OFFSET('no audits'!$A:$A,,MATCH(R$1,'no audits'!$1:$1,0)-1)),SUMIF(EBS!$A:$A,EOMONTH($A293,0)+(OFFSET(information!$A$1,1,MATCH(R$1,'no audits'!$1:$1,0)-1)),OFFSET(EBS!$A:$A,,MATCH(R$1,EBS!$1:$1,0)-1)))</f>
        <v>538177.64999999991</v>
      </c>
      <c r="S293" s="11"/>
      <c r="T293" s="11">
        <f ca="1">IF(SUMIF('no audits'!$A:$A,EOMONTH($A293,0)+(OFFSET(information!$A$1,1,MATCH(T$1,'no audits'!$1:$1,0)-1)),OFFSET('no audits'!$A:$A,,MATCH(T$1,'no audits'!$1:$1,0)-1))&gt;0,SUMIF('no audits'!$A:$A,EOMONTH($A293,0)+(OFFSET(information!$A$1,1,MATCH(T$1,'no audits'!$1:$1,0)-1)),OFFSET('no audits'!$A:$A,,MATCH(T$1,'no audits'!$1:$1,0)-1)),SUMIF(EBS!$A:$A,EOMONTH($A293,0)+(OFFSET(information!$A$1,1,MATCH(T$1,'no audits'!$1:$1,0)-1)),OFFSET(EBS!$A:$A,,MATCH(T$1,EBS!$1:$1,0)-1)))</f>
        <v>84327.5</v>
      </c>
      <c r="U293" s="11">
        <f ca="1">IF(SUMIF('no audits'!$A:$A,EOMONTH($A293,0)+(OFFSET(information!$A$1,1,MATCH(U$1,'no audits'!$1:$1,0)-1)),OFFSET('no audits'!$A:$A,,MATCH(U$1,'no audits'!$1:$1,0)-1))&gt;0,SUMIF('no audits'!$A:$A,EOMONTH($A293,0)+(OFFSET(information!$A$1,1,MATCH(U$1,'no audits'!$1:$1,0)-1)),OFFSET('no audits'!$A:$A,,MATCH(U$1,'no audits'!$1:$1,0)-1)),SUMIF(EBS!$A:$A,EOMONTH($A293,0)+(OFFSET(information!$A$1,1,MATCH(U$1,'no audits'!$1:$1,0)-1)),OFFSET(EBS!$A:$A,,MATCH(U$1,EBS!$1:$1,0)-1)))</f>
        <v>0</v>
      </c>
      <c r="V293" s="11">
        <f ca="1">IF(SUMIF('no audits'!$A:$A,EOMONTH($A293,0)+(OFFSET(information!$A$1,1,MATCH(V$1,'no audits'!$1:$1,0)-1)),OFFSET('no audits'!$A:$A,,MATCH(V$1,'no audits'!$1:$1,0)-1))&gt;0,SUMIF('no audits'!$A:$A,EOMONTH($A293,0)+(OFFSET(information!$A$1,1,MATCH(V$1,'no audits'!$1:$1,0)-1)),OFFSET('no audits'!$A:$A,,MATCH(V$1,'no audits'!$1:$1,0)-1)),SUMIF(EBS!$A:$A,EOMONTH($A293,0)+(OFFSET(information!$A$1,1,MATCH(V$1,'no audits'!$1:$1,0)-1)),OFFSET(EBS!$A:$A,,MATCH(V$1,EBS!$1:$1,0)-1)))</f>
        <v>6700</v>
      </c>
      <c r="W293" s="11"/>
    </row>
    <row r="294" spans="1:23" x14ac:dyDescent="0.25">
      <c r="A294" s="17">
        <v>42095</v>
      </c>
      <c r="B294" s="11"/>
      <c r="C294" s="11"/>
      <c r="D294" s="11"/>
      <c r="E294" s="11">
        <f ca="1">IF(SUMIF('no audits'!$A:$A,EOMONTH($A294,0)+(OFFSET(information!$A$1,1,MATCH(E$1,'no audits'!$1:$1,0)-1)),OFFSET('no audits'!$A:$A,,MATCH(E$1,'no audits'!$1:$1,0)-1))&gt;0,SUMIF('no audits'!$A:$A,EOMONTH($A294,0)+(OFFSET(information!$A$1,1,MATCH(E$1,'no audits'!$1:$1,0)-1)),OFFSET('no audits'!$A:$A,,MATCH(E$1,'no audits'!$1:$1,0)-1)),SUMIF(EBS!$A:$A,EOMONTH($A294,0)+(OFFSET(information!$A$1,1,MATCH(E$1,'no audits'!$1:$1,0)-1)),OFFSET(EBS!$A:$A,,MATCH(E$1,EBS!$1:$1,0)-1)))</f>
        <v>1254018.51</v>
      </c>
      <c r="F294" s="11">
        <f>'existing comptroller'!F297</f>
        <v>27798957.960000001</v>
      </c>
      <c r="G294" s="11">
        <f ca="1">IF(SUMIF('no audits'!$A:$A,EOMONTH($A294,0)+(OFFSET(information!$A$1,1,MATCH(G$1,'no audits'!$1:$1,0)-1)),OFFSET('no audits'!$A:$A,,MATCH(G$1,'no audits'!$1:$1,0)-1))&gt;0,SUMIF('no audits'!$A:$A,EOMONTH($A294,0)+(OFFSET(information!$A$1,1,MATCH(G$1,'no audits'!$1:$1,0)-1)),OFFSET('no audits'!$A:$A,,MATCH(G$1,'no audits'!$1:$1,0)-1)),SUMIF(EBS!$A:$A,EOMONTH($A294,0)+(OFFSET(information!$A$1,1,MATCH(G$1,'no audits'!$1:$1,0)-1)),OFFSET(EBS!$A:$A,,MATCH(G$1,EBS!$1:$1,0)-1)))</f>
        <v>6648561.8000000007</v>
      </c>
      <c r="H294" s="11">
        <f ca="1">IF(SUMIF('no audits'!$A:$A,EOMONTH($A294,0)+(OFFSET(information!$A$1,1,MATCH(H$1,'no audits'!$1:$1,0)-1)),OFFSET('no audits'!$A:$A,,MATCH(H$1,'no audits'!$1:$1,0)-1))&gt;0,SUMIF('no audits'!$A:$A,EOMONTH($A294,0)+(OFFSET(information!$A$1,1,MATCH(H$1,'no audits'!$1:$1,0)-1)),OFFSET('no audits'!$A:$A,,MATCH(H$1,'no audits'!$1:$1,0)-1)),SUMIF(EBS!$A:$A,EOMONTH($A294,0)+(OFFSET(information!$A$1,1,MATCH(H$1,'no audits'!$1:$1,0)-1)),OFFSET(EBS!$A:$A,,MATCH(H$1,EBS!$1:$1,0)-1)))</f>
        <v>7346478.1799999997</v>
      </c>
      <c r="I294" s="11">
        <f ca="1">IF(SUMIF('no audits'!$A:$A,EOMONTH($A294,0)+(OFFSET(information!$A$1,1,MATCH(I$1,'no audits'!$1:$1,0)-1)),OFFSET('no audits'!$A:$A,,MATCH(I$1,'no audits'!$1:$1,0)-1))&gt;0,SUMIF('no audits'!$A:$A,EOMONTH($A294,0)+(OFFSET(information!$A$1,1,MATCH(I$1,'no audits'!$1:$1,0)-1)),OFFSET('no audits'!$A:$A,,MATCH(I$1,'no audits'!$1:$1,0)-1)),SUMIF(EBS!$A:$A,EOMONTH($A294,0)+(OFFSET(information!$A$1,1,MATCH(I$1,'no audits'!$1:$1,0)-1)),OFFSET(EBS!$A:$A,,MATCH(I$1,EBS!$1:$1,0)-1)))</f>
        <v>2913332.68</v>
      </c>
      <c r="J294" s="11">
        <f ca="1">IF(SUMIF('no audits'!$A:$A,EOMONTH($A294,0)+(OFFSET(information!$A$1,1,MATCH(J$1,'no audits'!$1:$1,0)-1)),OFFSET('no audits'!$A:$A,,MATCH(J$1,'no audits'!$1:$1,0)-1))&gt;0,SUMIF('no audits'!$A:$A,EOMONTH($A294,0)+(OFFSET(information!$A$1,1,MATCH(J$1,'no audits'!$1:$1,0)-1)),OFFSET('no audits'!$A:$A,,MATCH(J$1,'no audits'!$1:$1,0)-1)),SUMIF(EBS!$A:$A,EOMONTH($A294,0)+(OFFSET(information!$A$1,1,MATCH(J$1,'no audits'!$1:$1,0)-1)),OFFSET(EBS!$A:$A,,MATCH(J$1,EBS!$1:$1,0)-1)))</f>
        <v>256360.72</v>
      </c>
      <c r="K294" s="11">
        <f ca="1">IF(SUMIF('no audits'!$A:$A,EOMONTH($A294,0)+(OFFSET(information!$A$1,1,MATCH(K$1,'no audits'!$1:$1,0)-1)),OFFSET('no audits'!$A:$A,,MATCH(K$1,'no audits'!$1:$1,0)-1))&gt;0,SUMIF('no audits'!$A:$A,EOMONTH($A294,0)+(OFFSET(information!$A$1,1,MATCH(K$1,'no audits'!$1:$1,0)-1)),OFFSET('no audits'!$A:$A,,MATCH(K$1,'no audits'!$1:$1,0)-1)),SUMIF(EBS!$A:$A,EOMONTH($A294,0)+(OFFSET(information!$A$1,1,MATCH(K$1,'no audits'!$1:$1,0)-1)),OFFSET(EBS!$A:$A,,MATCH(K$1,EBS!$1:$1,0)-1)))</f>
        <v>93615</v>
      </c>
      <c r="L294" s="11"/>
      <c r="M294" s="11">
        <f ca="1">IF(SUMIF('no audits'!$A:$A,$A294,OFFSET('no audits'!$A:$A,,MATCH(M$1,'no audits'!$1:$1,0)-1))&gt;0,SUMIF('no audits'!$A:$A,$A294,OFFSET('no audits'!$A:$A,,MATCH(M$1,'no audits'!$1:$1,0)-1)),SUMIF(EBS!$A:$A,$A294,OFFSET(EBS!$A:$A,,MATCH(M$1,EBS!$1:$1,0)-1)))</f>
        <v>760175</v>
      </c>
      <c r="N294" s="11">
        <f ca="1">IF(SUMIF('no audits'!$A:$A,EOMONTH($A294,0)+(OFFSET(information!$A$1,1,MATCH(N$1,'no audits'!$1:$1,0)-1)),OFFSET('no audits'!$A:$A,,MATCH(N$1,'no audits'!$1:$1,0)-1))&gt;0,SUMIF('no audits'!$A:$A,EOMONTH($A294,0)+(OFFSET(information!$A$1,1,MATCH(N$1,'no audits'!$1:$1,0)-1)),OFFSET('no audits'!$A:$A,,MATCH(N$1,'no audits'!$1:$1,0)-1)),SUMIF(EBS!$A:$A,EOMONTH($A294,0)+(OFFSET(information!$A$1,1,MATCH(N$1,'no audits'!$1:$1,0)-1)),OFFSET(EBS!$A:$A,,MATCH(N$1,EBS!$1:$1,0)-1)))</f>
        <v>3036333.63</v>
      </c>
      <c r="O294" s="11">
        <f ca="1">IF(SUMIF('no audits'!$A:$A,EOMONTH($A294,0)+(OFFSET(information!$A$1,1,MATCH(O$1,'no audits'!$1:$1,0)-1)),OFFSET('no audits'!$A:$A,,MATCH(O$1,'no audits'!$1:$1,0)-1))&gt;0,SUMIF('no audits'!$A:$A,EOMONTH($A294,0)+(OFFSET(information!$A$1,1,MATCH(O$1,'no audits'!$1:$1,0)-1)),OFFSET('no audits'!$A:$A,,MATCH(O$1,'no audits'!$1:$1,0)-1)),SUMIF(EBS!$A:$A,EOMONTH($A294,0)+(OFFSET(information!$A$1,1,MATCH(O$1,'no audits'!$1:$1,0)-1)),OFFSET(EBS!$A:$A,,MATCH(O$1,EBS!$1:$1,0)-1)))</f>
        <v>3745770.32</v>
      </c>
      <c r="P294" s="11"/>
      <c r="Q294" s="11">
        <f ca="1">IF(SUMIF('no audits'!$A:$A,$A294,OFFSET('no audits'!$A:$A,,MATCH(Q$1,'no audits'!$1:$1,0)-1))&gt;0,SUMIF('no audits'!$A:$A,$A294,OFFSET('no audits'!$A:$A,,MATCH(Q$1,'no audits'!$1:$1,0)-1)),SUMIF(EBS!$A:$A,$A294,OFFSET(EBS!$A:$A,,MATCH(Q$1,EBS!$1:$1,0)-1)))</f>
        <v>10549279</v>
      </c>
      <c r="R294" s="11">
        <f ca="1">IF(SUMIF('no audits'!$A:$A,EOMONTH($A294,0)+(OFFSET(information!$A$1,1,MATCH(R$1,'no audits'!$1:$1,0)-1)),OFFSET('no audits'!$A:$A,,MATCH(R$1,'no audits'!$1:$1,0)-1))&gt;0,SUMIF('no audits'!$A:$A,EOMONTH($A294,0)+(OFFSET(information!$A$1,1,MATCH(R$1,'no audits'!$1:$1,0)-1)),OFFSET('no audits'!$A:$A,,MATCH(R$1,'no audits'!$1:$1,0)-1)),SUMIF(EBS!$A:$A,EOMONTH($A294,0)+(OFFSET(information!$A$1,1,MATCH(R$1,'no audits'!$1:$1,0)-1)),OFFSET(EBS!$A:$A,,MATCH(R$1,EBS!$1:$1,0)-1)))</f>
        <v>567703</v>
      </c>
      <c r="S294" s="11"/>
      <c r="T294" s="11">
        <f ca="1">IF(SUMIF('no audits'!$A:$A,EOMONTH($A294,0)+(OFFSET(information!$A$1,1,MATCH(T$1,'no audits'!$1:$1,0)-1)),OFFSET('no audits'!$A:$A,,MATCH(T$1,'no audits'!$1:$1,0)-1))&gt;0,SUMIF('no audits'!$A:$A,EOMONTH($A294,0)+(OFFSET(information!$A$1,1,MATCH(T$1,'no audits'!$1:$1,0)-1)),OFFSET('no audits'!$A:$A,,MATCH(T$1,'no audits'!$1:$1,0)-1)),SUMIF(EBS!$A:$A,EOMONTH($A294,0)+(OFFSET(information!$A$1,1,MATCH(T$1,'no audits'!$1:$1,0)-1)),OFFSET(EBS!$A:$A,,MATCH(T$1,EBS!$1:$1,0)-1)))</f>
        <v>69566</v>
      </c>
      <c r="U294" s="11">
        <f ca="1">IF(SUMIF('no audits'!$A:$A,EOMONTH($A294,0)+(OFFSET(information!$A$1,1,MATCH(U$1,'no audits'!$1:$1,0)-1)),OFFSET('no audits'!$A:$A,,MATCH(U$1,'no audits'!$1:$1,0)-1))&gt;0,SUMIF('no audits'!$A:$A,EOMONTH($A294,0)+(OFFSET(information!$A$1,1,MATCH(U$1,'no audits'!$1:$1,0)-1)),OFFSET('no audits'!$A:$A,,MATCH(U$1,'no audits'!$1:$1,0)-1)),SUMIF(EBS!$A:$A,EOMONTH($A294,0)+(OFFSET(information!$A$1,1,MATCH(U$1,'no audits'!$1:$1,0)-1)),OFFSET(EBS!$A:$A,,MATCH(U$1,EBS!$1:$1,0)-1)))</f>
        <v>0</v>
      </c>
      <c r="V294" s="11">
        <f ca="1">IF(SUMIF('no audits'!$A:$A,EOMONTH($A294,0)+(OFFSET(information!$A$1,1,MATCH(V$1,'no audits'!$1:$1,0)-1)),OFFSET('no audits'!$A:$A,,MATCH(V$1,'no audits'!$1:$1,0)-1))&gt;0,SUMIF('no audits'!$A:$A,EOMONTH($A294,0)+(OFFSET(information!$A$1,1,MATCH(V$1,'no audits'!$1:$1,0)-1)),OFFSET('no audits'!$A:$A,,MATCH(V$1,'no audits'!$1:$1,0)-1)),SUMIF(EBS!$A:$A,EOMONTH($A294,0)+(OFFSET(information!$A$1,1,MATCH(V$1,'no audits'!$1:$1,0)-1)),OFFSET(EBS!$A:$A,,MATCH(V$1,EBS!$1:$1,0)-1)))</f>
        <v>5600</v>
      </c>
      <c r="W294" s="11"/>
    </row>
    <row r="295" spans="1:23" x14ac:dyDescent="0.25">
      <c r="A295" s="17">
        <v>42125</v>
      </c>
      <c r="B295" s="11"/>
      <c r="C295" s="11"/>
      <c r="D295" s="11"/>
      <c r="E295" s="11">
        <f ca="1">IF(SUMIF('no audits'!$A:$A,EOMONTH($A295,0)+(OFFSET(information!$A$1,1,MATCH(E$1,'no audits'!$1:$1,0)-1)),OFFSET('no audits'!$A:$A,,MATCH(E$1,'no audits'!$1:$1,0)-1))&gt;0,SUMIF('no audits'!$A:$A,EOMONTH($A295,0)+(OFFSET(information!$A$1,1,MATCH(E$1,'no audits'!$1:$1,0)-1)),OFFSET('no audits'!$A:$A,,MATCH(E$1,'no audits'!$1:$1,0)-1)),SUMIF(EBS!$A:$A,EOMONTH($A295,0)+(OFFSET(information!$A$1,1,MATCH(E$1,'no audits'!$1:$1,0)-1)),OFFSET(EBS!$A:$A,,MATCH(E$1,EBS!$1:$1,0)-1)))</f>
        <v>779747.7</v>
      </c>
      <c r="F295" s="11">
        <f>'existing comptroller'!F298</f>
        <v>29768756.100000001</v>
      </c>
      <c r="G295" s="11">
        <f ca="1">IF(SUMIF('no audits'!$A:$A,EOMONTH($A295,0)+(OFFSET(information!$A$1,1,MATCH(G$1,'no audits'!$1:$1,0)-1)),OFFSET('no audits'!$A:$A,,MATCH(G$1,'no audits'!$1:$1,0)-1))&gt;0,SUMIF('no audits'!$A:$A,EOMONTH($A295,0)+(OFFSET(information!$A$1,1,MATCH(G$1,'no audits'!$1:$1,0)-1)),OFFSET('no audits'!$A:$A,,MATCH(G$1,'no audits'!$1:$1,0)-1)),SUMIF(EBS!$A:$A,EOMONTH($A295,0)+(OFFSET(information!$A$1,1,MATCH(G$1,'no audits'!$1:$1,0)-1)),OFFSET(EBS!$A:$A,,MATCH(G$1,EBS!$1:$1,0)-1)))</f>
        <v>7293530.5</v>
      </c>
      <c r="H295" s="11">
        <f ca="1">IF(SUMIF('no audits'!$A:$A,EOMONTH($A295,0)+(OFFSET(information!$A$1,1,MATCH(H$1,'no audits'!$1:$1,0)-1)),OFFSET('no audits'!$A:$A,,MATCH(H$1,'no audits'!$1:$1,0)-1))&gt;0,SUMIF('no audits'!$A:$A,EOMONTH($A295,0)+(OFFSET(information!$A$1,1,MATCH(H$1,'no audits'!$1:$1,0)-1)),OFFSET('no audits'!$A:$A,,MATCH(H$1,'no audits'!$1:$1,0)-1)),SUMIF(EBS!$A:$A,EOMONTH($A295,0)+(OFFSET(information!$A$1,1,MATCH(H$1,'no audits'!$1:$1,0)-1)),OFFSET(EBS!$A:$A,,MATCH(H$1,EBS!$1:$1,0)-1)))</f>
        <v>7396291.7299999995</v>
      </c>
      <c r="I295" s="11">
        <f ca="1">IF(SUMIF('no audits'!$A:$A,EOMONTH($A295,0)+(OFFSET(information!$A$1,1,MATCH(I$1,'no audits'!$1:$1,0)-1)),OFFSET('no audits'!$A:$A,,MATCH(I$1,'no audits'!$1:$1,0)-1))&gt;0,SUMIF('no audits'!$A:$A,EOMONTH($A295,0)+(OFFSET(information!$A$1,1,MATCH(I$1,'no audits'!$1:$1,0)-1)),OFFSET('no audits'!$A:$A,,MATCH(I$1,'no audits'!$1:$1,0)-1)),SUMIF(EBS!$A:$A,EOMONTH($A295,0)+(OFFSET(information!$A$1,1,MATCH(I$1,'no audits'!$1:$1,0)-1)),OFFSET(EBS!$A:$A,,MATCH(I$1,EBS!$1:$1,0)-1)))</f>
        <v>3147715.71</v>
      </c>
      <c r="J295" s="11">
        <f ca="1">IF(SUMIF('no audits'!$A:$A,EOMONTH($A295,0)+(OFFSET(information!$A$1,1,MATCH(J$1,'no audits'!$1:$1,0)-1)),OFFSET('no audits'!$A:$A,,MATCH(J$1,'no audits'!$1:$1,0)-1))&gt;0,SUMIF('no audits'!$A:$A,EOMONTH($A295,0)+(OFFSET(information!$A$1,1,MATCH(J$1,'no audits'!$1:$1,0)-1)),OFFSET('no audits'!$A:$A,,MATCH(J$1,'no audits'!$1:$1,0)-1)),SUMIF(EBS!$A:$A,EOMONTH($A295,0)+(OFFSET(information!$A$1,1,MATCH(J$1,'no audits'!$1:$1,0)-1)),OFFSET(EBS!$A:$A,,MATCH(J$1,EBS!$1:$1,0)-1)))</f>
        <v>302998.93</v>
      </c>
      <c r="K295" s="11">
        <f ca="1">IF(SUMIF('no audits'!$A:$A,EOMONTH($A295,0)+(OFFSET(information!$A$1,1,MATCH(K$1,'no audits'!$1:$1,0)-1)),OFFSET('no audits'!$A:$A,,MATCH(K$1,'no audits'!$1:$1,0)-1))&gt;0,SUMIF('no audits'!$A:$A,EOMONTH($A295,0)+(OFFSET(information!$A$1,1,MATCH(K$1,'no audits'!$1:$1,0)-1)),OFFSET('no audits'!$A:$A,,MATCH(K$1,'no audits'!$1:$1,0)-1)),SUMIF(EBS!$A:$A,EOMONTH($A295,0)+(OFFSET(information!$A$1,1,MATCH(K$1,'no audits'!$1:$1,0)-1)),OFFSET(EBS!$A:$A,,MATCH(K$1,EBS!$1:$1,0)-1)))</f>
        <v>1095120</v>
      </c>
      <c r="L295" s="11"/>
      <c r="M295" s="11">
        <f ca="1">IF(SUMIF('no audits'!$A:$A,$A295,OFFSET('no audits'!$A:$A,,MATCH(M$1,'no audits'!$1:$1,0)-1))&gt;0,SUMIF('no audits'!$A:$A,$A295,OFFSET('no audits'!$A:$A,,MATCH(M$1,'no audits'!$1:$1,0)-1)),SUMIF(EBS!$A:$A,$A295,OFFSET(EBS!$A:$A,,MATCH(M$1,EBS!$1:$1,0)-1)))</f>
        <v>762906</v>
      </c>
      <c r="N295" s="11">
        <f ca="1">IF(SUMIF('no audits'!$A:$A,EOMONTH($A295,0)+(OFFSET(information!$A$1,1,MATCH(N$1,'no audits'!$1:$1,0)-1)),OFFSET('no audits'!$A:$A,,MATCH(N$1,'no audits'!$1:$1,0)-1))&gt;0,SUMIF('no audits'!$A:$A,EOMONTH($A295,0)+(OFFSET(information!$A$1,1,MATCH(N$1,'no audits'!$1:$1,0)-1)),OFFSET('no audits'!$A:$A,,MATCH(N$1,'no audits'!$1:$1,0)-1)),SUMIF(EBS!$A:$A,EOMONTH($A295,0)+(OFFSET(information!$A$1,1,MATCH(N$1,'no audits'!$1:$1,0)-1)),OFFSET(EBS!$A:$A,,MATCH(N$1,EBS!$1:$1,0)-1)))</f>
        <v>2877151.95</v>
      </c>
      <c r="O295" s="11">
        <f ca="1">IF(SUMIF('no audits'!$A:$A,EOMONTH($A295,0)+(OFFSET(information!$A$1,1,MATCH(O$1,'no audits'!$1:$1,0)-1)),OFFSET('no audits'!$A:$A,,MATCH(O$1,'no audits'!$1:$1,0)-1))&gt;0,SUMIF('no audits'!$A:$A,EOMONTH($A295,0)+(OFFSET(information!$A$1,1,MATCH(O$1,'no audits'!$1:$1,0)-1)),OFFSET('no audits'!$A:$A,,MATCH(O$1,'no audits'!$1:$1,0)-1)),SUMIF(EBS!$A:$A,EOMONTH($A295,0)+(OFFSET(information!$A$1,1,MATCH(O$1,'no audits'!$1:$1,0)-1)),OFFSET(EBS!$A:$A,,MATCH(O$1,EBS!$1:$1,0)-1)))</f>
        <v>3731721.64</v>
      </c>
      <c r="P295" s="11"/>
      <c r="Q295" s="11">
        <f ca="1">IF(SUMIF('no audits'!$A:$A,$A295,OFFSET('no audits'!$A:$A,,MATCH(Q$1,'no audits'!$1:$1,0)-1))&gt;0,SUMIF('no audits'!$A:$A,$A295,OFFSET('no audits'!$A:$A,,MATCH(Q$1,'no audits'!$1:$1,0)-1)),SUMIF(EBS!$A:$A,$A295,OFFSET(EBS!$A:$A,,MATCH(Q$1,EBS!$1:$1,0)-1)))</f>
        <v>10578359.220000001</v>
      </c>
      <c r="R295" s="11">
        <f ca="1">IF(SUMIF('no audits'!$A:$A,EOMONTH($A295,0)+(OFFSET(information!$A$1,1,MATCH(R$1,'no audits'!$1:$1,0)-1)),OFFSET('no audits'!$A:$A,,MATCH(R$1,'no audits'!$1:$1,0)-1))&gt;0,SUMIF('no audits'!$A:$A,EOMONTH($A295,0)+(OFFSET(information!$A$1,1,MATCH(R$1,'no audits'!$1:$1,0)-1)),OFFSET('no audits'!$A:$A,,MATCH(R$1,'no audits'!$1:$1,0)-1)),SUMIF(EBS!$A:$A,EOMONTH($A295,0)+(OFFSET(information!$A$1,1,MATCH(R$1,'no audits'!$1:$1,0)-1)),OFFSET(EBS!$A:$A,,MATCH(R$1,EBS!$1:$1,0)-1)))</f>
        <v>573619.64</v>
      </c>
      <c r="S295" s="11"/>
      <c r="T295" s="11">
        <f ca="1">IF(SUMIF('no audits'!$A:$A,EOMONTH($A295,0)+(OFFSET(information!$A$1,1,MATCH(T$1,'no audits'!$1:$1,0)-1)),OFFSET('no audits'!$A:$A,,MATCH(T$1,'no audits'!$1:$1,0)-1))&gt;0,SUMIF('no audits'!$A:$A,EOMONTH($A295,0)+(OFFSET(information!$A$1,1,MATCH(T$1,'no audits'!$1:$1,0)-1)),OFFSET('no audits'!$A:$A,,MATCH(T$1,'no audits'!$1:$1,0)-1)),SUMIF(EBS!$A:$A,EOMONTH($A295,0)+(OFFSET(information!$A$1,1,MATCH(T$1,'no audits'!$1:$1,0)-1)),OFFSET(EBS!$A:$A,,MATCH(T$1,EBS!$1:$1,0)-1)))</f>
        <v>67607.5</v>
      </c>
      <c r="U295" s="11">
        <f ca="1">IF(SUMIF('no audits'!$A:$A,EOMONTH($A295,0)+(OFFSET(information!$A$1,1,MATCH(U$1,'no audits'!$1:$1,0)-1)),OFFSET('no audits'!$A:$A,,MATCH(U$1,'no audits'!$1:$1,0)-1))&gt;0,SUMIF('no audits'!$A:$A,EOMONTH($A295,0)+(OFFSET(information!$A$1,1,MATCH(U$1,'no audits'!$1:$1,0)-1)),OFFSET('no audits'!$A:$A,,MATCH(U$1,'no audits'!$1:$1,0)-1)),SUMIF(EBS!$A:$A,EOMONTH($A295,0)+(OFFSET(information!$A$1,1,MATCH(U$1,'no audits'!$1:$1,0)-1)),OFFSET(EBS!$A:$A,,MATCH(U$1,EBS!$1:$1,0)-1)))</f>
        <v>0</v>
      </c>
      <c r="V295" s="11">
        <f ca="1">IF(SUMIF('no audits'!$A:$A,EOMONTH($A295,0)+(OFFSET(information!$A$1,1,MATCH(V$1,'no audits'!$1:$1,0)-1)),OFFSET('no audits'!$A:$A,,MATCH(V$1,'no audits'!$1:$1,0)-1))&gt;0,SUMIF('no audits'!$A:$A,EOMONTH($A295,0)+(OFFSET(information!$A$1,1,MATCH(V$1,'no audits'!$1:$1,0)-1)),OFFSET('no audits'!$A:$A,,MATCH(V$1,'no audits'!$1:$1,0)-1)),SUMIF(EBS!$A:$A,EOMONTH($A295,0)+(OFFSET(information!$A$1,1,MATCH(V$1,'no audits'!$1:$1,0)-1)),OFFSET(EBS!$A:$A,,MATCH(V$1,EBS!$1:$1,0)-1)))</f>
        <v>10400</v>
      </c>
      <c r="W295" s="11"/>
    </row>
    <row r="296" spans="1:23" x14ac:dyDescent="0.25">
      <c r="A296" s="17">
        <v>42156</v>
      </c>
      <c r="B296" s="11"/>
      <c r="C296" s="11"/>
      <c r="D296" s="11"/>
      <c r="E296" s="11">
        <f ca="1">IF(SUMIF('no audits'!$A:$A,EOMONTH($A296,0)+(OFFSET(information!$A$1,1,MATCH(E$1,'no audits'!$1:$1,0)-1)),OFFSET('no audits'!$A:$A,,MATCH(E$1,'no audits'!$1:$1,0)-1))&gt;0,SUMIF('no audits'!$A:$A,EOMONTH($A296,0)+(OFFSET(information!$A$1,1,MATCH(E$1,'no audits'!$1:$1,0)-1)),OFFSET('no audits'!$A:$A,,MATCH(E$1,'no audits'!$1:$1,0)-1)),SUMIF(EBS!$A:$A,EOMONTH($A296,0)+(OFFSET(information!$A$1,1,MATCH(E$1,'no audits'!$1:$1,0)-1)),OFFSET(EBS!$A:$A,,MATCH(E$1,EBS!$1:$1,0)-1)))</f>
        <v>761682.64</v>
      </c>
      <c r="F296" s="11">
        <f>'existing comptroller'!F299</f>
        <v>31635672.069999997</v>
      </c>
      <c r="G296" s="11">
        <f ca="1">IF(SUMIF('no audits'!$A:$A,EOMONTH($A296,0)+(OFFSET(information!$A$1,1,MATCH(G$1,'no audits'!$1:$1,0)-1)),OFFSET('no audits'!$A:$A,,MATCH(G$1,'no audits'!$1:$1,0)-1))&gt;0,SUMIF('no audits'!$A:$A,EOMONTH($A296,0)+(OFFSET(information!$A$1,1,MATCH(G$1,'no audits'!$1:$1,0)-1)),OFFSET('no audits'!$A:$A,,MATCH(G$1,'no audits'!$1:$1,0)-1)),SUMIF(EBS!$A:$A,EOMONTH($A296,0)+(OFFSET(information!$A$1,1,MATCH(G$1,'no audits'!$1:$1,0)-1)),OFFSET(EBS!$A:$A,,MATCH(G$1,EBS!$1:$1,0)-1)))</f>
        <v>6904765.4500000002</v>
      </c>
      <c r="H296" s="11">
        <f ca="1">IF(SUMIF('no audits'!$A:$A,EOMONTH($A296,0)+(OFFSET(information!$A$1,1,MATCH(H$1,'no audits'!$1:$1,0)-1)),OFFSET('no audits'!$A:$A,,MATCH(H$1,'no audits'!$1:$1,0)-1))&gt;0,SUMIF('no audits'!$A:$A,EOMONTH($A296,0)+(OFFSET(information!$A$1,1,MATCH(H$1,'no audits'!$1:$1,0)-1)),OFFSET('no audits'!$A:$A,,MATCH(H$1,'no audits'!$1:$1,0)-1)),SUMIF(EBS!$A:$A,EOMONTH($A296,0)+(OFFSET(information!$A$1,1,MATCH(H$1,'no audits'!$1:$1,0)-1)),OFFSET(EBS!$A:$A,,MATCH(H$1,EBS!$1:$1,0)-1)))</f>
        <v>8113937.459999999</v>
      </c>
      <c r="I296" s="11">
        <f ca="1">IF(SUMIF('no audits'!$A:$A,EOMONTH($A296,0)+(OFFSET(information!$A$1,1,MATCH(I$1,'no audits'!$1:$1,0)-1)),OFFSET('no audits'!$A:$A,,MATCH(I$1,'no audits'!$1:$1,0)-1))&gt;0,SUMIF('no audits'!$A:$A,EOMONTH($A296,0)+(OFFSET(information!$A$1,1,MATCH(I$1,'no audits'!$1:$1,0)-1)),OFFSET('no audits'!$A:$A,,MATCH(I$1,'no audits'!$1:$1,0)-1)),SUMIF(EBS!$A:$A,EOMONTH($A296,0)+(OFFSET(information!$A$1,1,MATCH(I$1,'no audits'!$1:$1,0)-1)),OFFSET(EBS!$A:$A,,MATCH(I$1,EBS!$1:$1,0)-1)))</f>
        <v>3984890.24</v>
      </c>
      <c r="J296" s="11">
        <f ca="1">IF(SUMIF('no audits'!$A:$A,EOMONTH($A296,0)+(OFFSET(information!$A$1,1,MATCH(J$1,'no audits'!$1:$1,0)-1)),OFFSET('no audits'!$A:$A,,MATCH(J$1,'no audits'!$1:$1,0)-1))&gt;0,SUMIF('no audits'!$A:$A,EOMONTH($A296,0)+(OFFSET(information!$A$1,1,MATCH(J$1,'no audits'!$1:$1,0)-1)),OFFSET('no audits'!$A:$A,,MATCH(J$1,'no audits'!$1:$1,0)-1)),SUMIF(EBS!$A:$A,EOMONTH($A296,0)+(OFFSET(information!$A$1,1,MATCH(J$1,'no audits'!$1:$1,0)-1)),OFFSET(EBS!$A:$A,,MATCH(J$1,EBS!$1:$1,0)-1)))</f>
        <v>355640.15</v>
      </c>
      <c r="K296" s="11">
        <f ca="1">IF(SUMIF('no audits'!$A:$A,EOMONTH($A296,0)+(OFFSET(information!$A$1,1,MATCH(K$1,'no audits'!$1:$1,0)-1)),OFFSET('no audits'!$A:$A,,MATCH(K$1,'no audits'!$1:$1,0)-1))&gt;0,SUMIF('no audits'!$A:$A,EOMONTH($A296,0)+(OFFSET(information!$A$1,1,MATCH(K$1,'no audits'!$1:$1,0)-1)),OFFSET('no audits'!$A:$A,,MATCH(K$1,'no audits'!$1:$1,0)-1)),SUMIF(EBS!$A:$A,EOMONTH($A296,0)+(OFFSET(information!$A$1,1,MATCH(K$1,'no audits'!$1:$1,0)-1)),OFFSET(EBS!$A:$A,,MATCH(K$1,EBS!$1:$1,0)-1)))</f>
        <v>1438315</v>
      </c>
      <c r="L296" s="11"/>
      <c r="M296" s="11">
        <f ca="1">IF(SUMIF('no audits'!$A:$A,$A296,OFFSET('no audits'!$A:$A,,MATCH(M$1,'no audits'!$1:$1,0)-1))&gt;0,SUMIF('no audits'!$A:$A,$A296,OFFSET('no audits'!$A:$A,,MATCH(M$1,'no audits'!$1:$1,0)-1)),SUMIF(EBS!$A:$A,$A296,OFFSET(EBS!$A:$A,,MATCH(M$1,EBS!$1:$1,0)-1)))</f>
        <v>769403</v>
      </c>
      <c r="N296" s="11">
        <f ca="1">IF(SUMIF('no audits'!$A:$A,EOMONTH($A296,0)+(OFFSET(information!$A$1,1,MATCH(N$1,'no audits'!$1:$1,0)-1)),OFFSET('no audits'!$A:$A,,MATCH(N$1,'no audits'!$1:$1,0)-1))&gt;0,SUMIF('no audits'!$A:$A,EOMONTH($A296,0)+(OFFSET(information!$A$1,1,MATCH(N$1,'no audits'!$1:$1,0)-1)),OFFSET('no audits'!$A:$A,,MATCH(N$1,'no audits'!$1:$1,0)-1)),SUMIF(EBS!$A:$A,EOMONTH($A296,0)+(OFFSET(information!$A$1,1,MATCH(N$1,'no audits'!$1:$1,0)-1)),OFFSET(EBS!$A:$A,,MATCH(N$1,EBS!$1:$1,0)-1)))</f>
        <v>2353503.86</v>
      </c>
      <c r="O296" s="11">
        <f ca="1">IF(SUMIF('no audits'!$A:$A,EOMONTH($A296,0)+(OFFSET(information!$A$1,1,MATCH(O$1,'no audits'!$1:$1,0)-1)),OFFSET('no audits'!$A:$A,,MATCH(O$1,'no audits'!$1:$1,0)-1))&gt;0,SUMIF('no audits'!$A:$A,EOMONTH($A296,0)+(OFFSET(information!$A$1,1,MATCH(O$1,'no audits'!$1:$1,0)-1)),OFFSET('no audits'!$A:$A,,MATCH(O$1,'no audits'!$1:$1,0)-1)),SUMIF(EBS!$A:$A,EOMONTH($A296,0)+(OFFSET(information!$A$1,1,MATCH(O$1,'no audits'!$1:$1,0)-1)),OFFSET(EBS!$A:$A,,MATCH(O$1,EBS!$1:$1,0)-1)))</f>
        <v>3945119.39</v>
      </c>
      <c r="P296" s="11"/>
      <c r="Q296" s="11">
        <f ca="1">IF(SUMIF('no audits'!$A:$A,$A296,OFFSET('no audits'!$A:$A,,MATCH(Q$1,'no audits'!$1:$1,0)-1))&gt;0,SUMIF('no audits'!$A:$A,$A296,OFFSET('no audits'!$A:$A,,MATCH(Q$1,'no audits'!$1:$1,0)-1)),SUMIF(EBS!$A:$A,$A296,OFFSET(EBS!$A:$A,,MATCH(Q$1,EBS!$1:$1,0)-1)))</f>
        <v>13189308.02</v>
      </c>
      <c r="R296" s="11">
        <f ca="1">IF(SUMIF('no audits'!$A:$A,EOMONTH($A296,0)+(OFFSET(information!$A$1,1,MATCH(R$1,'no audits'!$1:$1,0)-1)),OFFSET('no audits'!$A:$A,,MATCH(R$1,'no audits'!$1:$1,0)-1))&gt;0,SUMIF('no audits'!$A:$A,EOMONTH($A296,0)+(OFFSET(information!$A$1,1,MATCH(R$1,'no audits'!$1:$1,0)-1)),OFFSET('no audits'!$A:$A,,MATCH(R$1,'no audits'!$1:$1,0)-1)),SUMIF(EBS!$A:$A,EOMONTH($A296,0)+(OFFSET(information!$A$1,1,MATCH(R$1,'no audits'!$1:$1,0)-1)),OFFSET(EBS!$A:$A,,MATCH(R$1,EBS!$1:$1,0)-1)))</f>
        <v>603776.54</v>
      </c>
      <c r="S296" s="11"/>
      <c r="T296" s="11">
        <f ca="1">IF(SUMIF('no audits'!$A:$A,EOMONTH($A296,0)+(OFFSET(information!$A$1,1,MATCH(T$1,'no audits'!$1:$1,0)-1)),OFFSET('no audits'!$A:$A,,MATCH(T$1,'no audits'!$1:$1,0)-1))&gt;0,SUMIF('no audits'!$A:$A,EOMONTH($A296,0)+(OFFSET(information!$A$1,1,MATCH(T$1,'no audits'!$1:$1,0)-1)),OFFSET('no audits'!$A:$A,,MATCH(T$1,'no audits'!$1:$1,0)-1)),SUMIF(EBS!$A:$A,EOMONTH($A296,0)+(OFFSET(information!$A$1,1,MATCH(T$1,'no audits'!$1:$1,0)-1)),OFFSET(EBS!$A:$A,,MATCH(T$1,EBS!$1:$1,0)-1)))</f>
        <v>59638.5</v>
      </c>
      <c r="U296" s="11">
        <f ca="1">IF(SUMIF('no audits'!$A:$A,EOMONTH($A296,0)+(OFFSET(information!$A$1,1,MATCH(U$1,'no audits'!$1:$1,0)-1)),OFFSET('no audits'!$A:$A,,MATCH(U$1,'no audits'!$1:$1,0)-1))&gt;0,SUMIF('no audits'!$A:$A,EOMONTH($A296,0)+(OFFSET(information!$A$1,1,MATCH(U$1,'no audits'!$1:$1,0)-1)),OFFSET('no audits'!$A:$A,,MATCH(U$1,'no audits'!$1:$1,0)-1)),SUMIF(EBS!$A:$A,EOMONTH($A296,0)+(OFFSET(information!$A$1,1,MATCH(U$1,'no audits'!$1:$1,0)-1)),OFFSET(EBS!$A:$A,,MATCH(U$1,EBS!$1:$1,0)-1)))</f>
        <v>0</v>
      </c>
      <c r="V296" s="11">
        <f ca="1">IF(SUMIF('no audits'!$A:$A,EOMONTH($A296,0)+(OFFSET(information!$A$1,1,MATCH(V$1,'no audits'!$1:$1,0)-1)),OFFSET('no audits'!$A:$A,,MATCH(V$1,'no audits'!$1:$1,0)-1))&gt;0,SUMIF('no audits'!$A:$A,EOMONTH($A296,0)+(OFFSET(information!$A$1,1,MATCH(V$1,'no audits'!$1:$1,0)-1)),OFFSET('no audits'!$A:$A,,MATCH(V$1,'no audits'!$1:$1,0)-1)),SUMIF(EBS!$A:$A,EOMONTH($A296,0)+(OFFSET(information!$A$1,1,MATCH(V$1,'no audits'!$1:$1,0)-1)),OFFSET(EBS!$A:$A,,MATCH(V$1,EBS!$1:$1,0)-1)))</f>
        <v>404800</v>
      </c>
      <c r="W296" s="11"/>
    </row>
    <row r="297" spans="1:23" x14ac:dyDescent="0.25">
      <c r="A297" s="17">
        <v>42186</v>
      </c>
      <c r="B297" s="11"/>
      <c r="C297" s="11"/>
      <c r="D297" s="11"/>
      <c r="E297" s="11">
        <f ca="1">IF(SUMIF('no audits'!$A:$A,EOMONTH($A297,0)+(OFFSET(information!$A$1,1,MATCH(E$1,'no audits'!$1:$1,0)-1)),OFFSET('no audits'!$A:$A,,MATCH(E$1,'no audits'!$1:$1,0)-1))&gt;0,SUMIF('no audits'!$A:$A,EOMONTH($A297,0)+(OFFSET(information!$A$1,1,MATCH(E$1,'no audits'!$1:$1,0)-1)),OFFSET('no audits'!$A:$A,,MATCH(E$1,'no audits'!$1:$1,0)-1)),SUMIF(EBS!$A:$A,EOMONTH($A297,0)+(OFFSET(information!$A$1,1,MATCH(E$1,'no audits'!$1:$1,0)-1)),OFFSET(EBS!$A:$A,,MATCH(E$1,EBS!$1:$1,0)-1)))</f>
        <v>2362425</v>
      </c>
      <c r="F297" s="11">
        <f>'existing comptroller'!F300</f>
        <v>29923428.439999998</v>
      </c>
      <c r="G297" s="11">
        <f ca="1">IF(SUMIF('no audits'!$A:$A,EOMONTH($A297,0)+(OFFSET(information!$A$1,1,MATCH(G$1,'no audits'!$1:$1,0)-1)),OFFSET('no audits'!$A:$A,,MATCH(G$1,'no audits'!$1:$1,0)-1))&gt;0,SUMIF('no audits'!$A:$A,EOMONTH($A297,0)+(OFFSET(information!$A$1,1,MATCH(G$1,'no audits'!$1:$1,0)-1)),OFFSET('no audits'!$A:$A,,MATCH(G$1,'no audits'!$1:$1,0)-1)),SUMIF(EBS!$A:$A,EOMONTH($A297,0)+(OFFSET(information!$A$1,1,MATCH(G$1,'no audits'!$1:$1,0)-1)),OFFSET(EBS!$A:$A,,MATCH(G$1,EBS!$1:$1,0)-1)))</f>
        <v>7366568.4100000001</v>
      </c>
      <c r="H297" s="11">
        <f ca="1">IF(SUMIF('no audits'!$A:$A,EOMONTH($A297,0)+(OFFSET(information!$A$1,1,MATCH(H$1,'no audits'!$1:$1,0)-1)),OFFSET('no audits'!$A:$A,,MATCH(H$1,'no audits'!$1:$1,0)-1))&gt;0,SUMIF('no audits'!$A:$A,EOMONTH($A297,0)+(OFFSET(information!$A$1,1,MATCH(H$1,'no audits'!$1:$1,0)-1)),OFFSET('no audits'!$A:$A,,MATCH(H$1,'no audits'!$1:$1,0)-1)),SUMIF(EBS!$A:$A,EOMONTH($A297,0)+(OFFSET(information!$A$1,1,MATCH(H$1,'no audits'!$1:$1,0)-1)),OFFSET(EBS!$A:$A,,MATCH(H$1,EBS!$1:$1,0)-1)))</f>
        <v>7772852.6299999999</v>
      </c>
      <c r="I297" s="11">
        <f ca="1">IF(SUMIF('no audits'!$A:$A,EOMONTH($A297,0)+(OFFSET(information!$A$1,1,MATCH(I$1,'no audits'!$1:$1,0)-1)),OFFSET('no audits'!$A:$A,,MATCH(I$1,'no audits'!$1:$1,0)-1))&gt;0,SUMIF('no audits'!$A:$A,EOMONTH($A297,0)+(OFFSET(information!$A$1,1,MATCH(I$1,'no audits'!$1:$1,0)-1)),OFFSET('no audits'!$A:$A,,MATCH(I$1,'no audits'!$1:$1,0)-1)),SUMIF(EBS!$A:$A,EOMONTH($A297,0)+(OFFSET(information!$A$1,1,MATCH(I$1,'no audits'!$1:$1,0)-1)),OFFSET(EBS!$A:$A,,MATCH(I$1,EBS!$1:$1,0)-1)))</f>
        <v>2775724.32</v>
      </c>
      <c r="J297" s="11">
        <f ca="1">IF(SUMIF('no audits'!$A:$A,EOMONTH($A297,0)+(OFFSET(information!$A$1,1,MATCH(J$1,'no audits'!$1:$1,0)-1)),OFFSET('no audits'!$A:$A,,MATCH(J$1,'no audits'!$1:$1,0)-1))&gt;0,SUMIF('no audits'!$A:$A,EOMONTH($A297,0)+(OFFSET(information!$A$1,1,MATCH(J$1,'no audits'!$1:$1,0)-1)),OFFSET('no audits'!$A:$A,,MATCH(J$1,'no audits'!$1:$1,0)-1)),SUMIF(EBS!$A:$A,EOMONTH($A297,0)+(OFFSET(information!$A$1,1,MATCH(J$1,'no audits'!$1:$1,0)-1)),OFFSET(EBS!$A:$A,,MATCH(J$1,EBS!$1:$1,0)-1)))</f>
        <v>402277.57</v>
      </c>
      <c r="K297" s="11">
        <f ca="1">IF(SUMIF('no audits'!$A:$A,EOMONTH($A297,0)+(OFFSET(information!$A$1,1,MATCH(K$1,'no audits'!$1:$1,0)-1)),OFFSET('no audits'!$A:$A,,MATCH(K$1,'no audits'!$1:$1,0)-1))&gt;0,SUMIF('no audits'!$A:$A,EOMONTH($A297,0)+(OFFSET(information!$A$1,1,MATCH(K$1,'no audits'!$1:$1,0)-1)),OFFSET('no audits'!$A:$A,,MATCH(K$1,'no audits'!$1:$1,0)-1)),SUMIF(EBS!$A:$A,EOMONTH($A297,0)+(OFFSET(information!$A$1,1,MATCH(K$1,'no audits'!$1:$1,0)-1)),OFFSET(EBS!$A:$A,,MATCH(K$1,EBS!$1:$1,0)-1)))</f>
        <v>530150</v>
      </c>
      <c r="L297" s="11"/>
      <c r="M297" s="11">
        <f ca="1">IF(SUMIF('no audits'!$A:$A,$A297,OFFSET('no audits'!$A:$A,,MATCH(M$1,'no audits'!$1:$1,0)-1))&gt;0,SUMIF('no audits'!$A:$A,$A297,OFFSET('no audits'!$A:$A,,MATCH(M$1,'no audits'!$1:$1,0)-1)),SUMIF(EBS!$A:$A,$A297,OFFSET(EBS!$A:$A,,MATCH(M$1,EBS!$1:$1,0)-1)))</f>
        <v>707386</v>
      </c>
      <c r="N297" s="11">
        <f ca="1">IF(SUMIF('no audits'!$A:$A,EOMONTH($A297,0)+(OFFSET(information!$A$1,1,MATCH(N$1,'no audits'!$1:$1,0)-1)),OFFSET('no audits'!$A:$A,,MATCH(N$1,'no audits'!$1:$1,0)-1))&gt;0,SUMIF('no audits'!$A:$A,EOMONTH($A297,0)+(OFFSET(information!$A$1,1,MATCH(N$1,'no audits'!$1:$1,0)-1)),OFFSET('no audits'!$A:$A,,MATCH(N$1,'no audits'!$1:$1,0)-1)),SUMIF(EBS!$A:$A,EOMONTH($A297,0)+(OFFSET(information!$A$1,1,MATCH(N$1,'no audits'!$1:$1,0)-1)),OFFSET(EBS!$A:$A,,MATCH(N$1,EBS!$1:$1,0)-1)))</f>
        <v>3650950.5</v>
      </c>
      <c r="O297" s="11">
        <f ca="1">IF(SUMIF('no audits'!$A:$A,EOMONTH($A297,0)+(OFFSET(information!$A$1,1,MATCH(O$1,'no audits'!$1:$1,0)-1)),OFFSET('no audits'!$A:$A,,MATCH(O$1,'no audits'!$1:$1,0)-1))&gt;0,SUMIF('no audits'!$A:$A,EOMONTH($A297,0)+(OFFSET(information!$A$1,1,MATCH(O$1,'no audits'!$1:$1,0)-1)),OFFSET('no audits'!$A:$A,,MATCH(O$1,'no audits'!$1:$1,0)-1)),SUMIF(EBS!$A:$A,EOMONTH($A297,0)+(OFFSET(information!$A$1,1,MATCH(O$1,'no audits'!$1:$1,0)-1)),OFFSET(EBS!$A:$A,,MATCH(O$1,EBS!$1:$1,0)-1)))</f>
        <v>4271040.2699999996</v>
      </c>
      <c r="P297" s="11"/>
      <c r="Q297" s="11">
        <f ca="1">IF(SUMIF('no audits'!$A:$A,$A297,OFFSET('no audits'!$A:$A,,MATCH(Q$1,'no audits'!$1:$1,0)-1))&gt;0,SUMIF('no audits'!$A:$A,$A297,OFFSET('no audits'!$A:$A,,MATCH(Q$1,'no audits'!$1:$1,0)-1)),SUMIF(EBS!$A:$A,$A297,OFFSET(EBS!$A:$A,,MATCH(Q$1,EBS!$1:$1,0)-1)))</f>
        <v>12520043.119999999</v>
      </c>
      <c r="R297" s="11">
        <f ca="1">IF(SUMIF('no audits'!$A:$A,EOMONTH($A297,0)+(OFFSET(information!$A$1,1,MATCH(R$1,'no audits'!$1:$1,0)-1)),OFFSET('no audits'!$A:$A,,MATCH(R$1,'no audits'!$1:$1,0)-1))&gt;0,SUMIF('no audits'!$A:$A,EOMONTH($A297,0)+(OFFSET(information!$A$1,1,MATCH(R$1,'no audits'!$1:$1,0)-1)),OFFSET('no audits'!$A:$A,,MATCH(R$1,'no audits'!$1:$1,0)-1)),SUMIF(EBS!$A:$A,EOMONTH($A297,0)+(OFFSET(information!$A$1,1,MATCH(R$1,'no audits'!$1:$1,0)-1)),OFFSET(EBS!$A:$A,,MATCH(R$1,EBS!$1:$1,0)-1)))</f>
        <v>644830.97</v>
      </c>
      <c r="S297" s="11"/>
      <c r="T297" s="11">
        <f ca="1">IF(SUMIF('no audits'!$A:$A,EOMONTH($A297,0)+(OFFSET(information!$A$1,1,MATCH(T$1,'no audits'!$1:$1,0)-1)),OFFSET('no audits'!$A:$A,,MATCH(T$1,'no audits'!$1:$1,0)-1))&gt;0,SUMIF('no audits'!$A:$A,EOMONTH($A297,0)+(OFFSET(information!$A$1,1,MATCH(T$1,'no audits'!$1:$1,0)-1)),OFFSET('no audits'!$A:$A,,MATCH(T$1,'no audits'!$1:$1,0)-1)),SUMIF(EBS!$A:$A,EOMONTH($A297,0)+(OFFSET(information!$A$1,1,MATCH(T$1,'no audits'!$1:$1,0)-1)),OFFSET(EBS!$A:$A,,MATCH(T$1,EBS!$1:$1,0)-1)))</f>
        <v>57749.81</v>
      </c>
      <c r="U297" s="11">
        <f ca="1">IF(SUMIF('no audits'!$A:$A,EOMONTH($A297,0)+(OFFSET(information!$A$1,1,MATCH(U$1,'no audits'!$1:$1,0)-1)),OFFSET('no audits'!$A:$A,,MATCH(U$1,'no audits'!$1:$1,0)-1))&gt;0,SUMIF('no audits'!$A:$A,EOMONTH($A297,0)+(OFFSET(information!$A$1,1,MATCH(U$1,'no audits'!$1:$1,0)-1)),OFFSET('no audits'!$A:$A,,MATCH(U$1,'no audits'!$1:$1,0)-1)),SUMIF(EBS!$A:$A,EOMONTH($A297,0)+(OFFSET(information!$A$1,1,MATCH(U$1,'no audits'!$1:$1,0)-1)),OFFSET(EBS!$A:$A,,MATCH(U$1,EBS!$1:$1,0)-1)))</f>
        <v>0</v>
      </c>
      <c r="V297" s="11">
        <f ca="1">IF(SUMIF('no audits'!$A:$A,EOMONTH($A297,0)+(OFFSET(information!$A$1,1,MATCH(V$1,'no audits'!$1:$1,0)-1)),OFFSET('no audits'!$A:$A,,MATCH(V$1,'no audits'!$1:$1,0)-1))&gt;0,SUMIF('no audits'!$A:$A,EOMONTH($A297,0)+(OFFSET(information!$A$1,1,MATCH(V$1,'no audits'!$1:$1,0)-1)),OFFSET('no audits'!$A:$A,,MATCH(V$1,'no audits'!$1:$1,0)-1)),SUMIF(EBS!$A:$A,EOMONTH($A297,0)+(OFFSET(information!$A$1,1,MATCH(V$1,'no audits'!$1:$1,0)-1)),OFFSET(EBS!$A:$A,,MATCH(V$1,EBS!$1:$1,0)-1)))</f>
        <v>220400</v>
      </c>
      <c r="W297" s="11"/>
    </row>
    <row r="298" spans="1:23" x14ac:dyDescent="0.25">
      <c r="A298" s="17">
        <v>42217</v>
      </c>
      <c r="B298" s="11"/>
      <c r="C298" s="11"/>
      <c r="D298" s="11"/>
      <c r="E298" s="11">
        <f ca="1">IF(SUMIF('no audits'!$A:$A,EOMONTH($A298,0)+(OFFSET(information!$A$1,1,MATCH(E$1,'no audits'!$1:$1,0)-1)),OFFSET('no audits'!$A:$A,,MATCH(E$1,'no audits'!$1:$1,0)-1))&gt;0,SUMIF('no audits'!$A:$A,EOMONTH($A298,0)+(OFFSET(information!$A$1,1,MATCH(E$1,'no audits'!$1:$1,0)-1)),OFFSET('no audits'!$A:$A,,MATCH(E$1,'no audits'!$1:$1,0)-1)),SUMIF(EBS!$A:$A,EOMONTH($A298,0)+(OFFSET(information!$A$1,1,MATCH(E$1,'no audits'!$1:$1,0)-1)),OFFSET(EBS!$A:$A,,MATCH(E$1,EBS!$1:$1,0)-1)))</f>
        <v>2093230</v>
      </c>
      <c r="F298" s="11">
        <f>'existing comptroller'!F301</f>
        <v>30204767.940000001</v>
      </c>
      <c r="G298" s="11">
        <f ca="1">IF(SUMIF('no audits'!$A:$A,EOMONTH($A298,0)+(OFFSET(information!$A$1,1,MATCH(G$1,'no audits'!$1:$1,0)-1)),OFFSET('no audits'!$A:$A,,MATCH(G$1,'no audits'!$1:$1,0)-1))&gt;0,SUMIF('no audits'!$A:$A,EOMONTH($A298,0)+(OFFSET(information!$A$1,1,MATCH(G$1,'no audits'!$1:$1,0)-1)),OFFSET('no audits'!$A:$A,,MATCH(G$1,'no audits'!$1:$1,0)-1)),SUMIF(EBS!$A:$A,EOMONTH($A298,0)+(OFFSET(information!$A$1,1,MATCH(G$1,'no audits'!$1:$1,0)-1)),OFFSET(EBS!$A:$A,,MATCH(G$1,EBS!$1:$1,0)-1)))</f>
        <v>7312138</v>
      </c>
      <c r="H298" s="11">
        <f ca="1">IF(SUMIF('no audits'!$A:$A,EOMONTH($A298,0)+(OFFSET(information!$A$1,1,MATCH(H$1,'no audits'!$1:$1,0)-1)),OFFSET('no audits'!$A:$A,,MATCH(H$1,'no audits'!$1:$1,0)-1))&gt;0,SUMIF('no audits'!$A:$A,EOMONTH($A298,0)+(OFFSET(information!$A$1,1,MATCH(H$1,'no audits'!$1:$1,0)-1)),OFFSET('no audits'!$A:$A,,MATCH(H$1,'no audits'!$1:$1,0)-1)),SUMIF(EBS!$A:$A,EOMONTH($A298,0)+(OFFSET(information!$A$1,1,MATCH(H$1,'no audits'!$1:$1,0)-1)),OFFSET(EBS!$A:$A,,MATCH(H$1,EBS!$1:$1,0)-1)))</f>
        <v>7199220</v>
      </c>
      <c r="I298" s="11">
        <f ca="1">IF(SUMIF('no audits'!$A:$A,EOMONTH($A298,0)+(OFFSET(information!$A$1,1,MATCH(I$1,'no audits'!$1:$1,0)-1)),OFFSET('no audits'!$A:$A,,MATCH(I$1,'no audits'!$1:$1,0)-1))&gt;0,SUMIF('no audits'!$A:$A,EOMONTH($A298,0)+(OFFSET(information!$A$1,1,MATCH(I$1,'no audits'!$1:$1,0)-1)),OFFSET('no audits'!$A:$A,,MATCH(I$1,'no audits'!$1:$1,0)-1)),SUMIF(EBS!$A:$A,EOMONTH($A298,0)+(OFFSET(information!$A$1,1,MATCH(I$1,'no audits'!$1:$1,0)-1)),OFFSET(EBS!$A:$A,,MATCH(I$1,EBS!$1:$1,0)-1)))</f>
        <v>2937232.99</v>
      </c>
      <c r="J298" s="11">
        <f ca="1">IF(SUMIF('no audits'!$A:$A,EOMONTH($A298,0)+(OFFSET(information!$A$1,1,MATCH(J$1,'no audits'!$1:$1,0)-1)),OFFSET('no audits'!$A:$A,,MATCH(J$1,'no audits'!$1:$1,0)-1))&gt;0,SUMIF('no audits'!$A:$A,EOMONTH($A298,0)+(OFFSET(information!$A$1,1,MATCH(J$1,'no audits'!$1:$1,0)-1)),OFFSET('no audits'!$A:$A,,MATCH(J$1,'no audits'!$1:$1,0)-1)),SUMIF(EBS!$A:$A,EOMONTH($A298,0)+(OFFSET(information!$A$1,1,MATCH(J$1,'no audits'!$1:$1,0)-1)),OFFSET(EBS!$A:$A,,MATCH(J$1,EBS!$1:$1,0)-1)))</f>
        <v>400098</v>
      </c>
      <c r="K298" s="11">
        <f ca="1">IF(SUMIF('no audits'!$A:$A,EOMONTH($A298,0)+(OFFSET(information!$A$1,1,MATCH(K$1,'no audits'!$1:$1,0)-1)),OFFSET('no audits'!$A:$A,,MATCH(K$1,'no audits'!$1:$1,0)-1))&gt;0,SUMIF('no audits'!$A:$A,EOMONTH($A298,0)+(OFFSET(information!$A$1,1,MATCH(K$1,'no audits'!$1:$1,0)-1)),OFFSET('no audits'!$A:$A,,MATCH(K$1,'no audits'!$1:$1,0)-1)),SUMIF(EBS!$A:$A,EOMONTH($A298,0)+(OFFSET(information!$A$1,1,MATCH(K$1,'no audits'!$1:$1,0)-1)),OFFSET(EBS!$A:$A,,MATCH(K$1,EBS!$1:$1,0)-1)))</f>
        <v>75750</v>
      </c>
      <c r="L298" s="11"/>
      <c r="M298" s="11">
        <f ca="1">IF(SUMIF('no audits'!$A:$A,$A298,OFFSET('no audits'!$A:$A,,MATCH(M$1,'no audits'!$1:$1,0)-1))&gt;0,SUMIF('no audits'!$A:$A,$A298,OFFSET('no audits'!$A:$A,,MATCH(M$1,'no audits'!$1:$1,0)-1)),SUMIF(EBS!$A:$A,$A298,OFFSET(EBS!$A:$A,,MATCH(M$1,EBS!$1:$1,0)-1)))</f>
        <v>770133</v>
      </c>
      <c r="N298" s="11">
        <f ca="1">IF(SUMIF('no audits'!$A:$A,EOMONTH($A298,0)+(OFFSET(information!$A$1,1,MATCH(N$1,'no audits'!$1:$1,0)-1)),OFFSET('no audits'!$A:$A,,MATCH(N$1,'no audits'!$1:$1,0)-1))&gt;0,SUMIF('no audits'!$A:$A,EOMONTH($A298,0)+(OFFSET(information!$A$1,1,MATCH(N$1,'no audits'!$1:$1,0)-1)),OFFSET('no audits'!$A:$A,,MATCH(N$1,'no audits'!$1:$1,0)-1)),SUMIF(EBS!$A:$A,EOMONTH($A298,0)+(OFFSET(information!$A$1,1,MATCH(N$1,'no audits'!$1:$1,0)-1)),OFFSET(EBS!$A:$A,,MATCH(N$1,EBS!$1:$1,0)-1)))</f>
        <v>2729905</v>
      </c>
      <c r="O298" s="11">
        <f ca="1">IF(SUMIF('no audits'!$A:$A,EOMONTH($A298,0)+(OFFSET(information!$A$1,1,MATCH(O$1,'no audits'!$1:$1,0)-1)),OFFSET('no audits'!$A:$A,,MATCH(O$1,'no audits'!$1:$1,0)-1))&gt;0,SUMIF('no audits'!$A:$A,EOMONTH($A298,0)+(OFFSET(information!$A$1,1,MATCH(O$1,'no audits'!$1:$1,0)-1)),OFFSET('no audits'!$A:$A,,MATCH(O$1,'no audits'!$1:$1,0)-1)),SUMIF(EBS!$A:$A,EOMONTH($A298,0)+(OFFSET(information!$A$1,1,MATCH(O$1,'no audits'!$1:$1,0)-1)),OFFSET(EBS!$A:$A,,MATCH(O$1,EBS!$1:$1,0)-1)))</f>
        <v>4015481</v>
      </c>
      <c r="P298" s="11"/>
      <c r="Q298" s="11">
        <f ca="1">IF(SUMIF('no audits'!$A:$A,$A298,OFFSET('no audits'!$A:$A,,MATCH(Q$1,'no audits'!$1:$1,0)-1))&gt;0,SUMIF('no audits'!$A:$A,$A298,OFFSET('no audits'!$A:$A,,MATCH(Q$1,'no audits'!$1:$1,0)-1)),SUMIF(EBS!$A:$A,$A298,OFFSET(EBS!$A:$A,,MATCH(Q$1,EBS!$1:$1,0)-1)))</f>
        <v>13350287.289999999</v>
      </c>
      <c r="R298" s="11">
        <f ca="1">IF(SUMIF('no audits'!$A:$A,EOMONTH($A298,0)+(OFFSET(information!$A$1,1,MATCH(R$1,'no audits'!$1:$1,0)-1)),OFFSET('no audits'!$A:$A,,MATCH(R$1,'no audits'!$1:$1,0)-1))&gt;0,SUMIF('no audits'!$A:$A,EOMONTH($A298,0)+(OFFSET(information!$A$1,1,MATCH(R$1,'no audits'!$1:$1,0)-1)),OFFSET('no audits'!$A:$A,,MATCH(R$1,'no audits'!$1:$1,0)-1)),SUMIF(EBS!$A:$A,EOMONTH($A298,0)+(OFFSET(information!$A$1,1,MATCH(R$1,'no audits'!$1:$1,0)-1)),OFFSET(EBS!$A:$A,,MATCH(R$1,EBS!$1:$1,0)-1)))</f>
        <v>631270</v>
      </c>
      <c r="S298" s="11"/>
      <c r="T298" s="11">
        <f ca="1">IF(SUMIF('no audits'!$A:$A,EOMONTH($A298,0)+(OFFSET(information!$A$1,1,MATCH(T$1,'no audits'!$1:$1,0)-1)),OFFSET('no audits'!$A:$A,,MATCH(T$1,'no audits'!$1:$1,0)-1))&gt;0,SUMIF('no audits'!$A:$A,EOMONTH($A298,0)+(OFFSET(information!$A$1,1,MATCH(T$1,'no audits'!$1:$1,0)-1)),OFFSET('no audits'!$A:$A,,MATCH(T$1,'no audits'!$1:$1,0)-1)),SUMIF(EBS!$A:$A,EOMONTH($A298,0)+(OFFSET(information!$A$1,1,MATCH(T$1,'no audits'!$1:$1,0)-1)),OFFSET(EBS!$A:$A,,MATCH(T$1,EBS!$1:$1,0)-1)))</f>
        <v>63164</v>
      </c>
      <c r="U298" s="11">
        <f ca="1">IF(SUMIF('no audits'!$A:$A,EOMONTH($A298,0)+(OFFSET(information!$A$1,1,MATCH(U$1,'no audits'!$1:$1,0)-1)),OFFSET('no audits'!$A:$A,,MATCH(U$1,'no audits'!$1:$1,0)-1))&gt;0,SUMIF('no audits'!$A:$A,EOMONTH($A298,0)+(OFFSET(information!$A$1,1,MATCH(U$1,'no audits'!$1:$1,0)-1)),OFFSET('no audits'!$A:$A,,MATCH(U$1,'no audits'!$1:$1,0)-1)),SUMIF(EBS!$A:$A,EOMONTH($A298,0)+(OFFSET(information!$A$1,1,MATCH(U$1,'no audits'!$1:$1,0)-1)),OFFSET(EBS!$A:$A,,MATCH(U$1,EBS!$1:$1,0)-1)))</f>
        <v>0</v>
      </c>
      <c r="V298" s="11">
        <f ca="1">IF(SUMIF('no audits'!$A:$A,EOMONTH($A298,0)+(OFFSET(information!$A$1,1,MATCH(V$1,'no audits'!$1:$1,0)-1)),OFFSET('no audits'!$A:$A,,MATCH(V$1,'no audits'!$1:$1,0)-1))&gt;0,SUMIF('no audits'!$A:$A,EOMONTH($A298,0)+(OFFSET(information!$A$1,1,MATCH(V$1,'no audits'!$1:$1,0)-1)),OFFSET('no audits'!$A:$A,,MATCH(V$1,'no audits'!$1:$1,0)-1)),SUMIF(EBS!$A:$A,EOMONTH($A298,0)+(OFFSET(information!$A$1,1,MATCH(V$1,'no audits'!$1:$1,0)-1)),OFFSET(EBS!$A:$A,,MATCH(V$1,EBS!$1:$1,0)-1)))</f>
        <v>64400</v>
      </c>
      <c r="W298" s="11"/>
    </row>
    <row r="299" spans="1:23" x14ac:dyDescent="0.25">
      <c r="A299" s="17">
        <v>42248</v>
      </c>
      <c r="B299" s="11"/>
      <c r="C299" s="11"/>
      <c r="D299" s="11"/>
      <c r="E299" s="11">
        <f ca="1">IF(SUMIF('no audits'!$A:$A,EOMONTH($A299,0)+(OFFSET(information!$A$1,1,MATCH(E$1,'no audits'!$1:$1,0)-1)),OFFSET('no audits'!$A:$A,,MATCH(E$1,'no audits'!$1:$1,0)-1))&gt;0,SUMIF('no audits'!$A:$A,EOMONTH($A299,0)+(OFFSET(information!$A$1,1,MATCH(E$1,'no audits'!$1:$1,0)-1)),OFFSET('no audits'!$A:$A,,MATCH(E$1,'no audits'!$1:$1,0)-1)),SUMIF(EBS!$A:$A,EOMONTH($A299,0)+(OFFSET(information!$A$1,1,MATCH(E$1,'no audits'!$1:$1,0)-1)),OFFSET(EBS!$A:$A,,MATCH(E$1,EBS!$1:$1,0)-1)))</f>
        <v>664828</v>
      </c>
      <c r="F299" s="11">
        <f ca="1">IF(SUMIF('no audits'!$A:$A,$A302,OFFSET('no audits'!$A:$A,,MATCH(F$1,'no audits'!$1:$1,0)-1))&gt;0,SUMIF('no audits'!$A:$A,$A302,OFFSET('no audits'!$A:$A,,MATCH(F$1,'no audits'!$1:$1,0)-1)),SUMIF(EBS!$A:$A,$A302,OFFSET(EBS!$A:$A,,MATCH(F$1,EBS!$1:$1,0)-1)))</f>
        <v>30119564.300000001</v>
      </c>
      <c r="G299" s="11">
        <f ca="1">IF(SUMIF('no audits'!$A:$A,EOMONTH($A299,0)+(OFFSET(information!$A$1,1,MATCH(G$1,'no audits'!$1:$1,0)-1)),OFFSET('no audits'!$A:$A,,MATCH(G$1,'no audits'!$1:$1,0)-1))&gt;0,SUMIF('no audits'!$A:$A,EOMONTH($A299,0)+(OFFSET(information!$A$1,1,MATCH(G$1,'no audits'!$1:$1,0)-1)),OFFSET('no audits'!$A:$A,,MATCH(G$1,'no audits'!$1:$1,0)-1)),SUMIF(EBS!$A:$A,EOMONTH($A299,0)+(OFFSET(information!$A$1,1,MATCH(G$1,'no audits'!$1:$1,0)-1)),OFFSET(EBS!$A:$A,,MATCH(G$1,EBS!$1:$1,0)-1)))</f>
        <v>6858082</v>
      </c>
      <c r="H299" s="11">
        <f ca="1">IF(SUMIF('no audits'!$A:$A,EOMONTH($A299,0)+(OFFSET(information!$A$1,1,MATCH(H$1,'no audits'!$1:$1,0)-1)),OFFSET('no audits'!$A:$A,,MATCH(H$1,'no audits'!$1:$1,0)-1))&gt;0,SUMIF('no audits'!$A:$A,EOMONTH($A299,0)+(OFFSET(information!$A$1,1,MATCH(H$1,'no audits'!$1:$1,0)-1)),OFFSET('no audits'!$A:$A,,MATCH(H$1,'no audits'!$1:$1,0)-1)),SUMIF(EBS!$A:$A,EOMONTH($A299,0)+(OFFSET(information!$A$1,1,MATCH(H$1,'no audits'!$1:$1,0)-1)),OFFSET(EBS!$A:$A,,MATCH(H$1,EBS!$1:$1,0)-1)))</f>
        <v>7830119</v>
      </c>
      <c r="I299" s="11">
        <f ca="1">IF(SUMIF('no audits'!$A:$A,EOMONTH($A299,0)+(OFFSET(information!$A$1,1,MATCH(I$1,'no audits'!$1:$1,0)-1)),OFFSET('no audits'!$A:$A,,MATCH(I$1,'no audits'!$1:$1,0)-1))&gt;0,SUMIF('no audits'!$A:$A,EOMONTH($A299,0)+(OFFSET(information!$A$1,1,MATCH(I$1,'no audits'!$1:$1,0)-1)),OFFSET('no audits'!$A:$A,,MATCH(I$1,'no audits'!$1:$1,0)-1)),SUMIF(EBS!$A:$A,EOMONTH($A299,0)+(OFFSET(information!$A$1,1,MATCH(I$1,'no audits'!$1:$1,0)-1)),OFFSET(EBS!$A:$A,,MATCH(I$1,EBS!$1:$1,0)-1)))</f>
        <v>3066089</v>
      </c>
      <c r="J299" s="11">
        <f ca="1">IF(SUMIF('no audits'!$A:$A,EOMONTH($A299,0)+(OFFSET(information!$A$1,1,MATCH(J$1,'no audits'!$1:$1,0)-1)),OFFSET('no audits'!$A:$A,,MATCH(J$1,'no audits'!$1:$1,0)-1))&gt;0,SUMIF('no audits'!$A:$A,EOMONTH($A299,0)+(OFFSET(information!$A$1,1,MATCH(J$1,'no audits'!$1:$1,0)-1)),OFFSET('no audits'!$A:$A,,MATCH(J$1,'no audits'!$1:$1,0)-1)),SUMIF(EBS!$A:$A,EOMONTH($A299,0)+(OFFSET(information!$A$1,1,MATCH(J$1,'no audits'!$1:$1,0)-1)),OFFSET(EBS!$A:$A,,MATCH(J$1,EBS!$1:$1,0)-1)))</f>
        <v>358417</v>
      </c>
      <c r="K299" s="11">
        <f ca="1">IF(SUMIF('no audits'!$A:$A,EOMONTH($A299,0)+(OFFSET(information!$A$1,1,MATCH(K$1,'no audits'!$1:$1,0)-1)),OFFSET('no audits'!$A:$A,,MATCH(K$1,'no audits'!$1:$1,0)-1))&gt;0,SUMIF('no audits'!$A:$A,EOMONTH($A299,0)+(OFFSET(information!$A$1,1,MATCH(K$1,'no audits'!$1:$1,0)-1)),OFFSET('no audits'!$A:$A,,MATCH(K$1,'no audits'!$1:$1,0)-1)),SUMIF(EBS!$A:$A,EOMONTH($A299,0)+(OFFSET(information!$A$1,1,MATCH(K$1,'no audits'!$1:$1,0)-1)),OFFSET(EBS!$A:$A,,MATCH(K$1,EBS!$1:$1,0)-1)))</f>
        <v>224245</v>
      </c>
      <c r="L299" s="11"/>
      <c r="M299" s="11">
        <f ca="1">IF(SUMIF('no audits'!$A:$A,$A299,OFFSET('no audits'!$A:$A,,MATCH(M$1,'no audits'!$1:$1,0)-1))&gt;0,SUMIF('no audits'!$A:$A,$A299,OFFSET('no audits'!$A:$A,,MATCH(M$1,'no audits'!$1:$1,0)-1)),SUMIF(EBS!$A:$A,$A299,OFFSET(EBS!$A:$A,,MATCH(M$1,EBS!$1:$1,0)-1)))</f>
        <v>658964</v>
      </c>
      <c r="N299" s="11">
        <f ca="1">IF(SUMIF('no audits'!$A:$A,EOMONTH($A299,0)+(OFFSET(information!$A$1,1,MATCH(N$1,'no audits'!$1:$1,0)-1)),OFFSET('no audits'!$A:$A,,MATCH(N$1,'no audits'!$1:$1,0)-1))&gt;0,SUMIF('no audits'!$A:$A,EOMONTH($A299,0)+(OFFSET(information!$A$1,1,MATCH(N$1,'no audits'!$1:$1,0)-1)),OFFSET('no audits'!$A:$A,,MATCH(N$1,'no audits'!$1:$1,0)-1)),SUMIF(EBS!$A:$A,EOMONTH($A299,0)+(OFFSET(information!$A$1,1,MATCH(N$1,'no audits'!$1:$1,0)-1)),OFFSET(EBS!$A:$A,,MATCH(N$1,EBS!$1:$1,0)-1)))</f>
        <v>2343958</v>
      </c>
      <c r="O299" s="11">
        <f ca="1">IF(SUMIF('no audits'!$A:$A,EOMONTH($A299,0)+(OFFSET(information!$A$1,1,MATCH(O$1,'no audits'!$1:$1,0)-1)),OFFSET('no audits'!$A:$A,,MATCH(O$1,'no audits'!$1:$1,0)-1))&gt;0,SUMIF('no audits'!$A:$A,EOMONTH($A299,0)+(OFFSET(information!$A$1,1,MATCH(O$1,'no audits'!$1:$1,0)-1)),OFFSET('no audits'!$A:$A,,MATCH(O$1,'no audits'!$1:$1,0)-1)),SUMIF(EBS!$A:$A,EOMONTH($A299,0)+(OFFSET(information!$A$1,1,MATCH(O$1,'no audits'!$1:$1,0)-1)),OFFSET(EBS!$A:$A,,MATCH(O$1,EBS!$1:$1,0)-1)))</f>
        <v>3779770</v>
      </c>
      <c r="P299" s="11"/>
      <c r="Q299" s="11">
        <f ca="1">IF(SUMIF('no audits'!$A:$A,$A299,OFFSET('no audits'!$A:$A,,MATCH(Q$1,'no audits'!$1:$1,0)-1))&gt;0,SUMIF('no audits'!$A:$A,$A299,OFFSET('no audits'!$A:$A,,MATCH(Q$1,'no audits'!$1:$1,0)-1)),SUMIF(EBS!$A:$A,$A299,OFFSET(EBS!$A:$A,,MATCH(Q$1,EBS!$1:$1,0)-1)))</f>
        <v>11698592</v>
      </c>
      <c r="R299" s="11">
        <f ca="1">IF(SUMIF('no audits'!$A:$A,EOMONTH($A299,0)+(OFFSET(information!$A$1,1,MATCH(R$1,'no audits'!$1:$1,0)-1)),OFFSET('no audits'!$A:$A,,MATCH(R$1,'no audits'!$1:$1,0)-1))&gt;0,SUMIF('no audits'!$A:$A,EOMONTH($A299,0)+(OFFSET(information!$A$1,1,MATCH(R$1,'no audits'!$1:$1,0)-1)),OFFSET('no audits'!$A:$A,,MATCH(R$1,'no audits'!$1:$1,0)-1)),SUMIF(EBS!$A:$A,EOMONTH($A299,0)+(OFFSET(information!$A$1,1,MATCH(R$1,'no audits'!$1:$1,0)-1)),OFFSET(EBS!$A:$A,,MATCH(R$1,EBS!$1:$1,0)-1)))</f>
        <v>640425</v>
      </c>
      <c r="S299" s="11">
        <f ca="1">IF(SUMIF('no audits'!$A:$A,$A302,OFFSET('no audits'!$A:$A,,MATCH(S$1,'no audits'!$1:$1,0)-1))&gt;0,SUMIF('no audits'!$A:$A,$A302,OFFSET('no audits'!$A:$A,,MATCH(S$1,'no audits'!$1:$1,0)-1)),SUMIF(EBS!$A:$A,$A302,OFFSET(EBS!$A:$A,,MATCH(S$1,EBS!$1:$1,0)-1)))</f>
        <v>283561.42</v>
      </c>
      <c r="T299" s="11">
        <f ca="1">IF(SUMIF('no audits'!$A:$A,EOMONTH($A299,0)+(OFFSET(information!$A$1,1,MATCH(T$1,'no audits'!$1:$1,0)-1)),OFFSET('no audits'!$A:$A,,MATCH(T$1,'no audits'!$1:$1,0)-1))&gt;0,SUMIF('no audits'!$A:$A,EOMONTH($A299,0)+(OFFSET(information!$A$1,1,MATCH(T$1,'no audits'!$1:$1,0)-1)),OFFSET('no audits'!$A:$A,,MATCH(T$1,'no audits'!$1:$1,0)-1)),SUMIF(EBS!$A:$A,EOMONTH($A299,0)+(OFFSET(information!$A$1,1,MATCH(T$1,'no audits'!$1:$1,0)-1)),OFFSET(EBS!$A:$A,,MATCH(T$1,EBS!$1:$1,0)-1)))</f>
        <v>61283</v>
      </c>
      <c r="U299" s="11">
        <f ca="1">IF(SUMIF('no audits'!$A:$A,EOMONTH($A299,0)+(OFFSET(information!$A$1,1,MATCH(U$1,'no audits'!$1:$1,0)-1)),OFFSET('no audits'!$A:$A,,MATCH(U$1,'no audits'!$1:$1,0)-1))&gt;0,SUMIF('no audits'!$A:$A,EOMONTH($A299,0)+(OFFSET(information!$A$1,1,MATCH(U$1,'no audits'!$1:$1,0)-1)),OFFSET('no audits'!$A:$A,,MATCH(U$1,'no audits'!$1:$1,0)-1)),SUMIF(EBS!$A:$A,EOMONTH($A299,0)+(OFFSET(information!$A$1,1,MATCH(U$1,'no audits'!$1:$1,0)-1)),OFFSET(EBS!$A:$A,,MATCH(U$1,EBS!$1:$1,0)-1)))</f>
        <v>0</v>
      </c>
      <c r="V299" s="11">
        <f ca="1">IF(SUMIF('no audits'!$A:$A,EOMONTH($A299,0)+(OFFSET(information!$A$1,1,MATCH(V$1,'no audits'!$1:$1,0)-1)),OFFSET('no audits'!$A:$A,,MATCH(V$1,'no audits'!$1:$1,0)-1))&gt;0,SUMIF('no audits'!$A:$A,EOMONTH($A299,0)+(OFFSET(information!$A$1,1,MATCH(V$1,'no audits'!$1:$1,0)-1)),OFFSET('no audits'!$A:$A,,MATCH(V$1,'no audits'!$1:$1,0)-1)),SUMIF(EBS!$A:$A,EOMONTH($A299,0)+(OFFSET(information!$A$1,1,MATCH(V$1,'no audits'!$1:$1,0)-1)),OFFSET(EBS!$A:$A,,MATCH(V$1,EBS!$1:$1,0)-1)))</f>
        <v>19000</v>
      </c>
      <c r="W299" s="11"/>
    </row>
    <row r="300" spans="1:23" x14ac:dyDescent="0.25">
      <c r="A300" s="17">
        <v>42278</v>
      </c>
      <c r="B300" s="11"/>
      <c r="C300" s="11"/>
      <c r="D300" s="11"/>
      <c r="E300" s="11">
        <f ca="1">IF(SUMIF('no audits'!$A:$A,EOMONTH($A300,0)+(OFFSET(information!$A$1,1,MATCH(E$1,'no audits'!$1:$1,0)-1)),OFFSET('no audits'!$A:$A,,MATCH(E$1,'no audits'!$1:$1,0)-1))&gt;0,SUMIF('no audits'!$A:$A,EOMONTH($A300,0)+(OFFSET(information!$A$1,1,MATCH(E$1,'no audits'!$1:$1,0)-1)),OFFSET('no audits'!$A:$A,,MATCH(E$1,'no audits'!$1:$1,0)-1)),SUMIF(EBS!$A:$A,EOMONTH($A300,0)+(OFFSET(information!$A$1,1,MATCH(E$1,'no audits'!$1:$1,0)-1)),OFFSET(EBS!$A:$A,,MATCH(E$1,EBS!$1:$1,0)-1)))</f>
        <v>1783719</v>
      </c>
      <c r="F300" s="11">
        <f ca="1">IF(SUMIF('no audits'!$A:$A,$A303,OFFSET('no audits'!$A:$A,,MATCH(F$1,'no audits'!$1:$1,0)-1))&gt;0,SUMIF('no audits'!$A:$A,$A303,OFFSET('no audits'!$A:$A,,MATCH(F$1,'no audits'!$1:$1,0)-1)),SUMIF(EBS!$A:$A,$A303,OFFSET(EBS!$A:$A,,MATCH(F$1,EBS!$1:$1,0)-1)))</f>
        <v>29838990.109999999</v>
      </c>
      <c r="G300" s="11">
        <f ca="1">IF(SUMIF('no audits'!$A:$A,EOMONTH($A300,0)+(OFFSET(information!$A$1,1,MATCH(G$1,'no audits'!$1:$1,0)-1)),OFFSET('no audits'!$A:$A,,MATCH(G$1,'no audits'!$1:$1,0)-1))&gt;0,SUMIF('no audits'!$A:$A,EOMONTH($A300,0)+(OFFSET(information!$A$1,1,MATCH(G$1,'no audits'!$1:$1,0)-1)),OFFSET('no audits'!$A:$A,,MATCH(G$1,'no audits'!$1:$1,0)-1)),SUMIF(EBS!$A:$A,EOMONTH($A300,0)+(OFFSET(information!$A$1,1,MATCH(G$1,'no audits'!$1:$1,0)-1)),OFFSET(EBS!$A:$A,,MATCH(G$1,EBS!$1:$1,0)-1)))</f>
        <v>6629991</v>
      </c>
      <c r="H300" s="11">
        <f ca="1">IF(SUMIF('no audits'!$A:$A,EOMONTH($A300,0)+(OFFSET(information!$A$1,1,MATCH(H$1,'no audits'!$1:$1,0)-1)),OFFSET('no audits'!$A:$A,,MATCH(H$1,'no audits'!$1:$1,0)-1))&gt;0,SUMIF('no audits'!$A:$A,EOMONTH($A300,0)+(OFFSET(information!$A$1,1,MATCH(H$1,'no audits'!$1:$1,0)-1)),OFFSET('no audits'!$A:$A,,MATCH(H$1,'no audits'!$1:$1,0)-1)),SUMIF(EBS!$A:$A,EOMONTH($A300,0)+(OFFSET(information!$A$1,1,MATCH(H$1,'no audits'!$1:$1,0)-1)),OFFSET(EBS!$A:$A,,MATCH(H$1,EBS!$1:$1,0)-1)))</f>
        <v>7285446</v>
      </c>
      <c r="I300" s="11">
        <f ca="1">IF(SUMIF('no audits'!$A:$A,EOMONTH($A300,0)+(OFFSET(information!$A$1,1,MATCH(I$1,'no audits'!$1:$1,0)-1)),OFFSET('no audits'!$A:$A,,MATCH(I$1,'no audits'!$1:$1,0)-1))&gt;0,SUMIF('no audits'!$A:$A,EOMONTH($A300,0)+(OFFSET(information!$A$1,1,MATCH(I$1,'no audits'!$1:$1,0)-1)),OFFSET('no audits'!$A:$A,,MATCH(I$1,'no audits'!$1:$1,0)-1)),SUMIF(EBS!$A:$A,EOMONTH($A300,0)+(OFFSET(information!$A$1,1,MATCH(I$1,'no audits'!$1:$1,0)-1)),OFFSET(EBS!$A:$A,,MATCH(I$1,EBS!$1:$1,0)-1)))</f>
        <v>3098417</v>
      </c>
      <c r="J300" s="11">
        <f ca="1">IF(SUMIF('no audits'!$A:$A,EOMONTH($A300,0)+(OFFSET(information!$A$1,1,MATCH(J$1,'no audits'!$1:$1,0)-1)),OFFSET('no audits'!$A:$A,,MATCH(J$1,'no audits'!$1:$1,0)-1))&gt;0,SUMIF('no audits'!$A:$A,EOMONTH($A300,0)+(OFFSET(information!$A$1,1,MATCH(J$1,'no audits'!$1:$1,0)-1)),OFFSET('no audits'!$A:$A,,MATCH(J$1,'no audits'!$1:$1,0)-1)),SUMIF(EBS!$A:$A,EOMONTH($A300,0)+(OFFSET(information!$A$1,1,MATCH(J$1,'no audits'!$1:$1,0)-1)),OFFSET(EBS!$A:$A,,MATCH(J$1,EBS!$1:$1,0)-1)))</f>
        <v>335247</v>
      </c>
      <c r="K300" s="11">
        <f ca="1">IF(SUMIF('no audits'!$A:$A,EOMONTH($A300,0)+(OFFSET(information!$A$1,1,MATCH(K$1,'no audits'!$1:$1,0)-1)),OFFSET('no audits'!$A:$A,,MATCH(K$1,'no audits'!$1:$1,0)-1))&gt;0,SUMIF('no audits'!$A:$A,EOMONTH($A300,0)+(OFFSET(information!$A$1,1,MATCH(K$1,'no audits'!$1:$1,0)-1)),OFFSET('no audits'!$A:$A,,MATCH(K$1,'no audits'!$1:$1,0)-1)),SUMIF(EBS!$A:$A,EOMONTH($A300,0)+(OFFSET(information!$A$1,1,MATCH(K$1,'no audits'!$1:$1,0)-1)),OFFSET(EBS!$A:$A,,MATCH(K$1,EBS!$1:$1,0)-1)))</f>
        <v>98885</v>
      </c>
      <c r="L300" s="11"/>
      <c r="M300" s="11">
        <f ca="1">IF(SUMIF('no audits'!$A:$A,$A300,OFFSET('no audits'!$A:$A,,MATCH(M$1,'no audits'!$1:$1,0)-1))&gt;0,SUMIF('no audits'!$A:$A,$A300,OFFSET('no audits'!$A:$A,,MATCH(M$1,'no audits'!$1:$1,0)-1)),SUMIF(EBS!$A:$A,$A300,OFFSET(EBS!$A:$A,,MATCH(M$1,EBS!$1:$1,0)-1)))</f>
        <v>766559</v>
      </c>
      <c r="N300" s="11">
        <f ca="1">IF(SUMIF('no audits'!$A:$A,EOMONTH($A300,0)+(OFFSET(information!$A$1,1,MATCH(N$1,'no audits'!$1:$1,0)-1)),OFFSET('no audits'!$A:$A,,MATCH(N$1,'no audits'!$1:$1,0)-1))&gt;0,SUMIF('no audits'!$A:$A,EOMONTH($A300,0)+(OFFSET(information!$A$1,1,MATCH(N$1,'no audits'!$1:$1,0)-1)),OFFSET('no audits'!$A:$A,,MATCH(N$1,'no audits'!$1:$1,0)-1)),SUMIF(EBS!$A:$A,EOMONTH($A300,0)+(OFFSET(information!$A$1,1,MATCH(N$1,'no audits'!$1:$1,0)-1)),OFFSET(EBS!$A:$A,,MATCH(N$1,EBS!$1:$1,0)-1)))</f>
        <v>1306345</v>
      </c>
      <c r="O300" s="11">
        <f ca="1">IF(SUMIF('no audits'!$A:$A,EOMONTH($A300,0)+(OFFSET(information!$A$1,1,MATCH(O$1,'no audits'!$1:$1,0)-1)),OFFSET('no audits'!$A:$A,,MATCH(O$1,'no audits'!$1:$1,0)-1))&gt;0,SUMIF('no audits'!$A:$A,EOMONTH($A300,0)+(OFFSET(information!$A$1,1,MATCH(O$1,'no audits'!$1:$1,0)-1)),OFFSET('no audits'!$A:$A,,MATCH(O$1,'no audits'!$1:$1,0)-1)),SUMIF(EBS!$A:$A,EOMONTH($A300,0)+(OFFSET(information!$A$1,1,MATCH(O$1,'no audits'!$1:$1,0)-1)),OFFSET(EBS!$A:$A,,MATCH(O$1,EBS!$1:$1,0)-1)))</f>
        <v>3861737</v>
      </c>
      <c r="P300" s="11"/>
      <c r="Q300" s="11">
        <f ca="1">IF(SUMIF('no audits'!$A:$A,$A300,OFFSET('no audits'!$A:$A,,MATCH(Q$1,'no audits'!$1:$1,0)-1))&gt;0,SUMIF('no audits'!$A:$A,$A300,OFFSET('no audits'!$A:$A,,MATCH(Q$1,'no audits'!$1:$1,0)-1)),SUMIF(EBS!$A:$A,$A300,OFFSET(EBS!$A:$A,,MATCH(Q$1,EBS!$1:$1,0)-1)))</f>
        <v>12583453</v>
      </c>
      <c r="R300" s="11">
        <f ca="1">IF(SUMIF('no audits'!$A:$A,EOMONTH($A300,0)+(OFFSET(information!$A$1,1,MATCH(R$1,'no audits'!$1:$1,0)-1)),OFFSET('no audits'!$A:$A,,MATCH(R$1,'no audits'!$1:$1,0)-1))&gt;0,SUMIF('no audits'!$A:$A,EOMONTH($A300,0)+(OFFSET(information!$A$1,1,MATCH(R$1,'no audits'!$1:$1,0)-1)),OFFSET('no audits'!$A:$A,,MATCH(R$1,'no audits'!$1:$1,0)-1)),SUMIF(EBS!$A:$A,EOMONTH($A300,0)+(OFFSET(information!$A$1,1,MATCH(R$1,'no audits'!$1:$1,0)-1)),OFFSET(EBS!$A:$A,,MATCH(R$1,EBS!$1:$1,0)-1)))</f>
        <v>540564</v>
      </c>
      <c r="S300" s="11">
        <f ca="1">IF(SUMIF('no audits'!$A:$A,$A303,OFFSET('no audits'!$A:$A,,MATCH(S$1,'no audits'!$1:$1,0)-1))&gt;0,SUMIF('no audits'!$A:$A,$A303,OFFSET('no audits'!$A:$A,,MATCH(S$1,'no audits'!$1:$1,0)-1)),SUMIF(EBS!$A:$A,$A303,OFFSET(EBS!$A:$A,,MATCH(S$1,EBS!$1:$1,0)-1)))</f>
        <v>247004.26</v>
      </c>
      <c r="T300" s="11">
        <f ca="1">IF(SUMIF('no audits'!$A:$A,EOMONTH($A300,0)+(OFFSET(information!$A$1,1,MATCH(T$1,'no audits'!$1:$1,0)-1)),OFFSET('no audits'!$A:$A,,MATCH(T$1,'no audits'!$1:$1,0)-1))&gt;0,SUMIF('no audits'!$A:$A,EOMONTH($A300,0)+(OFFSET(information!$A$1,1,MATCH(T$1,'no audits'!$1:$1,0)-1)),OFFSET('no audits'!$A:$A,,MATCH(T$1,'no audits'!$1:$1,0)-1)),SUMIF(EBS!$A:$A,EOMONTH($A300,0)+(OFFSET(information!$A$1,1,MATCH(T$1,'no audits'!$1:$1,0)-1)),OFFSET(EBS!$A:$A,,MATCH(T$1,EBS!$1:$1,0)-1)))</f>
        <v>76090</v>
      </c>
      <c r="U300" s="11">
        <f ca="1">IF(SUMIF('no audits'!$A:$A,EOMONTH($A300,0)+(OFFSET(information!$A$1,1,MATCH(U$1,'no audits'!$1:$1,0)-1)),OFFSET('no audits'!$A:$A,,MATCH(U$1,'no audits'!$1:$1,0)-1))&gt;0,SUMIF('no audits'!$A:$A,EOMONTH($A300,0)+(OFFSET(information!$A$1,1,MATCH(U$1,'no audits'!$1:$1,0)-1)),OFFSET('no audits'!$A:$A,,MATCH(U$1,'no audits'!$1:$1,0)-1)),SUMIF(EBS!$A:$A,EOMONTH($A300,0)+(OFFSET(information!$A$1,1,MATCH(U$1,'no audits'!$1:$1,0)-1)),OFFSET(EBS!$A:$A,,MATCH(U$1,EBS!$1:$1,0)-1)))</f>
        <v>0</v>
      </c>
      <c r="V300" s="11">
        <f ca="1">IF(SUMIF('no audits'!$A:$A,EOMONTH($A300,0)+(OFFSET(information!$A$1,1,MATCH(V$1,'no audits'!$1:$1,0)-1)),OFFSET('no audits'!$A:$A,,MATCH(V$1,'no audits'!$1:$1,0)-1))&gt;0,SUMIF('no audits'!$A:$A,EOMONTH($A300,0)+(OFFSET(information!$A$1,1,MATCH(V$1,'no audits'!$1:$1,0)-1)),OFFSET('no audits'!$A:$A,,MATCH(V$1,'no audits'!$1:$1,0)-1)),SUMIF(EBS!$A:$A,EOMONTH($A300,0)+(OFFSET(information!$A$1,1,MATCH(V$1,'no audits'!$1:$1,0)-1)),OFFSET(EBS!$A:$A,,MATCH(V$1,EBS!$1:$1,0)-1)))</f>
        <v>15000</v>
      </c>
      <c r="W300" s="11"/>
    </row>
    <row r="301" spans="1:23" x14ac:dyDescent="0.25">
      <c r="A301" s="17">
        <v>42309</v>
      </c>
      <c r="B301" s="11"/>
      <c r="C301" s="11"/>
      <c r="D301" s="11"/>
      <c r="E301" s="11">
        <f ca="1">IF(SUMIF('no audits'!$A:$A,EOMONTH($A301,0)+(OFFSET(information!$A$1,1,MATCH(E$1,'no audits'!$1:$1,0)-1)),OFFSET('no audits'!$A:$A,,MATCH(E$1,'no audits'!$1:$1,0)-1))&gt;0,SUMIF('no audits'!$A:$A,EOMONTH($A301,0)+(OFFSET(information!$A$1,1,MATCH(E$1,'no audits'!$1:$1,0)-1)),OFFSET('no audits'!$A:$A,,MATCH(E$1,'no audits'!$1:$1,0)-1)),SUMIF(EBS!$A:$A,EOMONTH($A301,0)+(OFFSET(information!$A$1,1,MATCH(E$1,'no audits'!$1:$1,0)-1)),OFFSET(EBS!$A:$A,,MATCH(E$1,EBS!$1:$1,0)-1)))</f>
        <v>1711185</v>
      </c>
      <c r="F301" s="11">
        <f ca="1">IF(SUMIF('no audits'!$A:$A,$A304,OFFSET('no audits'!$A:$A,,MATCH(F$1,'no audits'!$1:$1,0)-1))&gt;0,SUMIF('no audits'!$A:$A,$A304,OFFSET('no audits'!$A:$A,,MATCH(F$1,'no audits'!$1:$1,0)-1)),SUMIF(EBS!$A:$A,$A304,OFFSET(EBS!$A:$A,,MATCH(F$1,EBS!$1:$1,0)-1)))</f>
        <v>28282114.559999999</v>
      </c>
      <c r="G301" s="11">
        <f ca="1">IF(SUMIF('no audits'!$A:$A,EOMONTH($A301,0)+(OFFSET(information!$A$1,1,MATCH(G$1,'no audits'!$1:$1,0)-1)),OFFSET('no audits'!$A:$A,,MATCH(G$1,'no audits'!$1:$1,0)-1))&gt;0,SUMIF('no audits'!$A:$A,EOMONTH($A301,0)+(OFFSET(information!$A$1,1,MATCH(G$1,'no audits'!$1:$1,0)-1)),OFFSET('no audits'!$A:$A,,MATCH(G$1,'no audits'!$1:$1,0)-1)),SUMIF(EBS!$A:$A,EOMONTH($A301,0)+(OFFSET(information!$A$1,1,MATCH(G$1,'no audits'!$1:$1,0)-1)),OFFSET(EBS!$A:$A,,MATCH(G$1,EBS!$1:$1,0)-1)))</f>
        <v>6205597</v>
      </c>
      <c r="H301" s="11">
        <f ca="1">IF(SUMIF('no audits'!$A:$A,EOMONTH($A301,0)+(OFFSET(information!$A$1,1,MATCH(H$1,'no audits'!$1:$1,0)-1)),OFFSET('no audits'!$A:$A,,MATCH(H$1,'no audits'!$1:$1,0)-1))&gt;0,SUMIF('no audits'!$A:$A,EOMONTH($A301,0)+(OFFSET(information!$A$1,1,MATCH(H$1,'no audits'!$1:$1,0)-1)),OFFSET('no audits'!$A:$A,,MATCH(H$1,'no audits'!$1:$1,0)-1)),SUMIF(EBS!$A:$A,EOMONTH($A301,0)+(OFFSET(information!$A$1,1,MATCH(H$1,'no audits'!$1:$1,0)-1)),OFFSET(EBS!$A:$A,,MATCH(H$1,EBS!$1:$1,0)-1)))</f>
        <v>8374833</v>
      </c>
      <c r="I301" s="11">
        <f ca="1">IF(SUMIF('no audits'!$A:$A,EOMONTH($A301,0)+(OFFSET(information!$A$1,1,MATCH(I$1,'no audits'!$1:$1,0)-1)),OFFSET('no audits'!$A:$A,,MATCH(I$1,'no audits'!$1:$1,0)-1))&gt;0,SUMIF('no audits'!$A:$A,EOMONTH($A301,0)+(OFFSET(information!$A$1,1,MATCH(I$1,'no audits'!$1:$1,0)-1)),OFFSET('no audits'!$A:$A,,MATCH(I$1,'no audits'!$1:$1,0)-1)),SUMIF(EBS!$A:$A,EOMONTH($A301,0)+(OFFSET(information!$A$1,1,MATCH(I$1,'no audits'!$1:$1,0)-1)),OFFSET(EBS!$A:$A,,MATCH(I$1,EBS!$1:$1,0)-1)))</f>
        <v>2940766</v>
      </c>
      <c r="J301" s="11">
        <f ca="1">IF(SUMIF('no audits'!$A:$A,EOMONTH($A301,0)+(OFFSET(information!$A$1,1,MATCH(J$1,'no audits'!$1:$1,0)-1)),OFFSET('no audits'!$A:$A,,MATCH(J$1,'no audits'!$1:$1,0)-1))&gt;0,SUMIF('no audits'!$A:$A,EOMONTH($A301,0)+(OFFSET(information!$A$1,1,MATCH(J$1,'no audits'!$1:$1,0)-1)),OFFSET('no audits'!$A:$A,,MATCH(J$1,'no audits'!$1:$1,0)-1)),SUMIF(EBS!$A:$A,EOMONTH($A301,0)+(OFFSET(information!$A$1,1,MATCH(J$1,'no audits'!$1:$1,0)-1)),OFFSET(EBS!$A:$A,,MATCH(J$1,EBS!$1:$1,0)-1)))</f>
        <v>357800</v>
      </c>
      <c r="K301" s="11">
        <f ca="1">IF(SUMIF('no audits'!$A:$A,EOMONTH($A301,0)+(OFFSET(information!$A$1,1,MATCH(K$1,'no audits'!$1:$1,0)-1)),OFFSET('no audits'!$A:$A,,MATCH(K$1,'no audits'!$1:$1,0)-1))&gt;0,SUMIF('no audits'!$A:$A,EOMONTH($A301,0)+(OFFSET(information!$A$1,1,MATCH(K$1,'no audits'!$1:$1,0)-1)),OFFSET('no audits'!$A:$A,,MATCH(K$1,'no audits'!$1:$1,0)-1)),SUMIF(EBS!$A:$A,EOMONTH($A301,0)+(OFFSET(information!$A$1,1,MATCH(K$1,'no audits'!$1:$1,0)-1)),OFFSET(EBS!$A:$A,,MATCH(K$1,EBS!$1:$1,0)-1)))</f>
        <v>70650</v>
      </c>
      <c r="L301" s="11"/>
      <c r="M301" s="11">
        <f ca="1">IF(SUMIF('no audits'!$A:$A,$A301,OFFSET('no audits'!$A:$A,,MATCH(M$1,'no audits'!$1:$1,0)-1))&gt;0,SUMIF('no audits'!$A:$A,$A301,OFFSET('no audits'!$A:$A,,MATCH(M$1,'no audits'!$1:$1,0)-1)),SUMIF(EBS!$A:$A,$A301,OFFSET(EBS!$A:$A,,MATCH(M$1,EBS!$1:$1,0)-1)))</f>
        <v>657398</v>
      </c>
      <c r="N301" s="11">
        <f ca="1">IF(SUMIF('no audits'!$A:$A,EOMONTH($A301,0)+(OFFSET(information!$A$1,1,MATCH(N$1,'no audits'!$1:$1,0)-1)),OFFSET('no audits'!$A:$A,,MATCH(N$1,'no audits'!$1:$1,0)-1))&gt;0,SUMIF('no audits'!$A:$A,EOMONTH($A301,0)+(OFFSET(information!$A$1,1,MATCH(N$1,'no audits'!$1:$1,0)-1)),OFFSET('no audits'!$A:$A,,MATCH(N$1,'no audits'!$1:$1,0)-1)),SUMIF(EBS!$A:$A,EOMONTH($A301,0)+(OFFSET(information!$A$1,1,MATCH(N$1,'no audits'!$1:$1,0)-1)),OFFSET(EBS!$A:$A,,MATCH(N$1,EBS!$1:$1,0)-1)))</f>
        <v>1096717</v>
      </c>
      <c r="O301" s="11">
        <f ca="1">IF(SUMIF('no audits'!$A:$A,EOMONTH($A301,0)+(OFFSET(information!$A$1,1,MATCH(O$1,'no audits'!$1:$1,0)-1)),OFFSET('no audits'!$A:$A,,MATCH(O$1,'no audits'!$1:$1,0)-1))&gt;0,SUMIF('no audits'!$A:$A,EOMONTH($A301,0)+(OFFSET(information!$A$1,1,MATCH(O$1,'no audits'!$1:$1,0)-1)),OFFSET('no audits'!$A:$A,,MATCH(O$1,'no audits'!$1:$1,0)-1)),SUMIF(EBS!$A:$A,EOMONTH($A301,0)+(OFFSET(information!$A$1,1,MATCH(O$1,'no audits'!$1:$1,0)-1)),OFFSET(EBS!$A:$A,,MATCH(O$1,EBS!$1:$1,0)-1)))</f>
        <v>3631887</v>
      </c>
      <c r="P301" s="11"/>
      <c r="Q301" s="11">
        <f ca="1">IF(SUMIF('no audits'!$A:$A,$A301,OFFSET('no audits'!$A:$A,,MATCH(Q$1,'no audits'!$1:$1,0)-1))&gt;0,SUMIF('no audits'!$A:$A,$A301,OFFSET('no audits'!$A:$A,,MATCH(Q$1,'no audits'!$1:$1,0)-1)),SUMIF(EBS!$A:$A,$A301,OFFSET(EBS!$A:$A,,MATCH(Q$1,EBS!$1:$1,0)-1)))</f>
        <v>9885248</v>
      </c>
      <c r="R301" s="11">
        <f ca="1">IF(SUMIF('no audits'!$A:$A,EOMONTH($A301,0)+(OFFSET(information!$A$1,1,MATCH(R$1,'no audits'!$1:$1,0)-1)),OFFSET('no audits'!$A:$A,,MATCH(R$1,'no audits'!$1:$1,0)-1))&gt;0,SUMIF('no audits'!$A:$A,EOMONTH($A301,0)+(OFFSET(information!$A$1,1,MATCH(R$1,'no audits'!$1:$1,0)-1)),OFFSET('no audits'!$A:$A,,MATCH(R$1,'no audits'!$1:$1,0)-1)),SUMIF(EBS!$A:$A,EOMONTH($A301,0)+(OFFSET(information!$A$1,1,MATCH(R$1,'no audits'!$1:$1,0)-1)),OFFSET(EBS!$A:$A,,MATCH(R$1,EBS!$1:$1,0)-1)))</f>
        <v>532275</v>
      </c>
      <c r="S301" s="11">
        <f ca="1">IF(SUMIF('no audits'!$A:$A,$A304,OFFSET('no audits'!$A:$A,,MATCH(S$1,'no audits'!$1:$1,0)-1))&gt;0,SUMIF('no audits'!$A:$A,$A304,OFFSET('no audits'!$A:$A,,MATCH(S$1,'no audits'!$1:$1,0)-1)),SUMIF(EBS!$A:$A,$A304,OFFSET(EBS!$A:$A,,MATCH(S$1,EBS!$1:$1,0)-1)))</f>
        <v>218311.9</v>
      </c>
      <c r="T301" s="11">
        <f ca="1">IF(SUMIF('no audits'!$A:$A,EOMONTH($A301,0)+(OFFSET(information!$A$1,1,MATCH(T$1,'no audits'!$1:$1,0)-1)),OFFSET('no audits'!$A:$A,,MATCH(T$1,'no audits'!$1:$1,0)-1))&gt;0,SUMIF('no audits'!$A:$A,EOMONTH($A301,0)+(OFFSET(information!$A$1,1,MATCH(T$1,'no audits'!$1:$1,0)-1)),OFFSET('no audits'!$A:$A,,MATCH(T$1,'no audits'!$1:$1,0)-1)),SUMIF(EBS!$A:$A,EOMONTH($A301,0)+(OFFSET(information!$A$1,1,MATCH(T$1,'no audits'!$1:$1,0)-1)),OFFSET(EBS!$A:$A,,MATCH(T$1,EBS!$1:$1,0)-1)))</f>
        <v>76800</v>
      </c>
      <c r="U301" s="11">
        <f ca="1">IF(SUMIF('no audits'!$A:$A,EOMONTH($A301,0)+(OFFSET(information!$A$1,1,MATCH(U$1,'no audits'!$1:$1,0)-1)),OFFSET('no audits'!$A:$A,,MATCH(U$1,'no audits'!$1:$1,0)-1))&gt;0,SUMIF('no audits'!$A:$A,EOMONTH($A301,0)+(OFFSET(information!$A$1,1,MATCH(U$1,'no audits'!$1:$1,0)-1)),OFFSET('no audits'!$A:$A,,MATCH(U$1,'no audits'!$1:$1,0)-1)),SUMIF(EBS!$A:$A,EOMONTH($A301,0)+(OFFSET(information!$A$1,1,MATCH(U$1,'no audits'!$1:$1,0)-1)),OFFSET(EBS!$A:$A,,MATCH(U$1,EBS!$1:$1,0)-1)))</f>
        <v>0</v>
      </c>
      <c r="V301" s="11">
        <f ca="1">IF(SUMIF('no audits'!$A:$A,EOMONTH($A301,0)+(OFFSET(information!$A$1,1,MATCH(V$1,'no audits'!$1:$1,0)-1)),OFFSET('no audits'!$A:$A,,MATCH(V$1,'no audits'!$1:$1,0)-1))&gt;0,SUMIF('no audits'!$A:$A,EOMONTH($A301,0)+(OFFSET(information!$A$1,1,MATCH(V$1,'no audits'!$1:$1,0)-1)),OFFSET('no audits'!$A:$A,,MATCH(V$1,'no audits'!$1:$1,0)-1)),SUMIF(EBS!$A:$A,EOMONTH($A301,0)+(OFFSET(information!$A$1,1,MATCH(V$1,'no audits'!$1:$1,0)-1)),OFFSET(EBS!$A:$A,,MATCH(V$1,EBS!$1:$1,0)-1)))</f>
        <v>37100</v>
      </c>
      <c r="W301" s="11"/>
    </row>
    <row r="302" spans="1:23" x14ac:dyDescent="0.25">
      <c r="A302" s="17">
        <v>42339</v>
      </c>
      <c r="B302" s="11"/>
      <c r="C302" s="11">
        <f ca="1">IF(SUMIF('no audits'!$A:$A,$A302,OFFSET('no audits'!$A:$A,,MATCH(C$1,'no audits'!$1:$1,0)-1))&gt;0,SUMIF('no audits'!$A:$A,$A302,OFFSET('no audits'!$A:$A,,MATCH(C$1,'no audits'!$1:$1,0)-1)),SUMIF(EBS!$A:$A,$A302,OFFSET(EBS!$A:$A,,MATCH(C$1,EBS!$1:$1,0)-1)))</f>
        <v>-224150.42</v>
      </c>
      <c r="D302" s="11">
        <f ca="1">IF(SUMIF('no audits'!$A:$A,$A302,OFFSET('no audits'!$A:$A,,MATCH(D$1,'no audits'!$1:$1,0)-1))&gt;0,SUMIF('no audits'!$A:$A,$A302,OFFSET('no audits'!$A:$A,,MATCH(D$1,'no audits'!$1:$1,0)-1)),SUMIF(EBS!$A:$A,$A302,OFFSET(EBS!$A:$A,,MATCH(D$1,EBS!$1:$1,0)-1)))</f>
        <v>40817.440000000002</v>
      </c>
      <c r="E302" s="11">
        <f ca="1">IF(SUMIF('no audits'!$A:$A,EOMONTH($A302,0)+(OFFSET(information!$A$1,1,MATCH(E$1,'no audits'!$1:$1,0)-1)),OFFSET('no audits'!$A:$A,,MATCH(E$1,'no audits'!$1:$1,0)-1))&gt;0,SUMIF('no audits'!$A:$A,EOMONTH($A302,0)+(OFFSET(information!$A$1,1,MATCH(E$1,'no audits'!$1:$1,0)-1)),OFFSET('no audits'!$A:$A,,MATCH(E$1,'no audits'!$1:$1,0)-1)),SUMIF(EBS!$A:$A,EOMONTH($A302,0)+(OFFSET(information!$A$1,1,MATCH(E$1,'no audits'!$1:$1,0)-1)),OFFSET(EBS!$A:$A,,MATCH(E$1,EBS!$1:$1,0)-1)))</f>
        <v>1259527</v>
      </c>
      <c r="F302" s="11">
        <f ca="1">IF(SUMIF('no audits'!$A:$A,$A305,OFFSET('no audits'!$A:$A,,MATCH(F$1,'no audits'!$1:$1,0)-1))&gt;0,SUMIF('no audits'!$A:$A,$A305,OFFSET('no audits'!$A:$A,,MATCH(F$1,'no audits'!$1:$1,0)-1)),SUMIF(EBS!$A:$A,$A305,OFFSET(EBS!$A:$A,,MATCH(F$1,EBS!$1:$1,0)-1)))</f>
        <v>35403923.460000001</v>
      </c>
      <c r="G302" s="11">
        <f ca="1">IF(SUMIF('no audits'!$A:$A,EOMONTH($A302,0)+(OFFSET(information!$A$1,1,MATCH(G$1,'no audits'!$1:$1,0)-1)),OFFSET('no audits'!$A:$A,,MATCH(G$1,'no audits'!$1:$1,0)-1))&gt;0,SUMIF('no audits'!$A:$A,EOMONTH($A302,0)+(OFFSET(information!$A$1,1,MATCH(G$1,'no audits'!$1:$1,0)-1)),OFFSET('no audits'!$A:$A,,MATCH(G$1,'no audits'!$1:$1,0)-1)),SUMIF(EBS!$A:$A,EOMONTH($A302,0)+(OFFSET(information!$A$1,1,MATCH(G$1,'no audits'!$1:$1,0)-1)),OFFSET(EBS!$A:$A,,MATCH(G$1,EBS!$1:$1,0)-1)))</f>
        <v>6539037</v>
      </c>
      <c r="H302" s="11">
        <f ca="1">IF(SUMIF('no audits'!$A:$A,EOMONTH($A302,0)+(OFFSET(information!$A$1,1,MATCH(H$1,'no audits'!$1:$1,0)-1)),OFFSET('no audits'!$A:$A,,MATCH(H$1,'no audits'!$1:$1,0)-1))&gt;0,SUMIF('no audits'!$A:$A,EOMONTH($A302,0)+(OFFSET(information!$A$1,1,MATCH(H$1,'no audits'!$1:$1,0)-1)),OFFSET('no audits'!$A:$A,,MATCH(H$1,'no audits'!$1:$1,0)-1)),SUMIF(EBS!$A:$A,EOMONTH($A302,0)+(OFFSET(information!$A$1,1,MATCH(H$1,'no audits'!$1:$1,0)-1)),OFFSET(EBS!$A:$A,,MATCH(H$1,EBS!$1:$1,0)-1)))</f>
        <v>7782304</v>
      </c>
      <c r="I302" s="11">
        <f ca="1">IF(SUMIF('no audits'!$A:$A,EOMONTH($A302,0)+(OFFSET(information!$A$1,1,MATCH(I$1,'no audits'!$1:$1,0)-1)),OFFSET('no audits'!$A:$A,,MATCH(I$1,'no audits'!$1:$1,0)-1))&gt;0,SUMIF('no audits'!$A:$A,EOMONTH($A302,0)+(OFFSET(information!$A$1,1,MATCH(I$1,'no audits'!$1:$1,0)-1)),OFFSET('no audits'!$A:$A,,MATCH(I$1,'no audits'!$1:$1,0)-1)),SUMIF(EBS!$A:$A,EOMONTH($A302,0)+(OFFSET(information!$A$1,1,MATCH(I$1,'no audits'!$1:$1,0)-1)),OFFSET(EBS!$A:$A,,MATCH(I$1,EBS!$1:$1,0)-1)))</f>
        <v>4481898</v>
      </c>
      <c r="J302" s="11">
        <f ca="1">IF(SUMIF('no audits'!$A:$A,EOMONTH($A302,0)+(OFFSET(information!$A$1,1,MATCH(J$1,'no audits'!$1:$1,0)-1)),OFFSET('no audits'!$A:$A,,MATCH(J$1,'no audits'!$1:$1,0)-1))&gt;0,SUMIF('no audits'!$A:$A,EOMONTH($A302,0)+(OFFSET(information!$A$1,1,MATCH(J$1,'no audits'!$1:$1,0)-1)),OFFSET('no audits'!$A:$A,,MATCH(J$1,'no audits'!$1:$1,0)-1)),SUMIF(EBS!$A:$A,EOMONTH($A302,0)+(OFFSET(information!$A$1,1,MATCH(J$1,'no audits'!$1:$1,0)-1)),OFFSET(EBS!$A:$A,,MATCH(J$1,EBS!$1:$1,0)-1)))</f>
        <v>274005</v>
      </c>
      <c r="K302" s="11">
        <f ca="1">IF(SUMIF('no audits'!$A:$A,EOMONTH($A302,0)+(OFFSET(information!$A$1,1,MATCH(K$1,'no audits'!$1:$1,0)-1)),OFFSET('no audits'!$A:$A,,MATCH(K$1,'no audits'!$1:$1,0)-1))&gt;0,SUMIF('no audits'!$A:$A,EOMONTH($A302,0)+(OFFSET(information!$A$1,1,MATCH(K$1,'no audits'!$1:$1,0)-1)),OFFSET('no audits'!$A:$A,,MATCH(K$1,'no audits'!$1:$1,0)-1)),SUMIF(EBS!$A:$A,EOMONTH($A302,0)+(OFFSET(information!$A$1,1,MATCH(K$1,'no audits'!$1:$1,0)-1)),OFFSET(EBS!$A:$A,,MATCH(K$1,EBS!$1:$1,0)-1)))</f>
        <v>15590</v>
      </c>
      <c r="L302" s="11"/>
      <c r="M302" s="11">
        <f ca="1">IF(SUMIF('no audits'!$A:$A,$A302,OFFSET('no audits'!$A:$A,,MATCH(M$1,'no audits'!$1:$1,0)-1))&gt;0,SUMIF('no audits'!$A:$A,$A302,OFFSET('no audits'!$A:$A,,MATCH(M$1,'no audits'!$1:$1,0)-1)),SUMIF(EBS!$A:$A,$A302,OFFSET(EBS!$A:$A,,MATCH(M$1,EBS!$1:$1,0)-1)))</f>
        <v>633611</v>
      </c>
      <c r="N302" s="11">
        <f ca="1">IF(SUMIF('no audits'!$A:$A,EOMONTH($A302,0)+(OFFSET(information!$A$1,1,MATCH(N$1,'no audits'!$1:$1,0)-1)),OFFSET('no audits'!$A:$A,,MATCH(N$1,'no audits'!$1:$1,0)-1))&gt;0,SUMIF('no audits'!$A:$A,EOMONTH($A302,0)+(OFFSET(information!$A$1,1,MATCH(N$1,'no audits'!$1:$1,0)-1)),OFFSET('no audits'!$A:$A,,MATCH(N$1,'no audits'!$1:$1,0)-1)),SUMIF(EBS!$A:$A,EOMONTH($A302,0)+(OFFSET(information!$A$1,1,MATCH(N$1,'no audits'!$1:$1,0)-1)),OFFSET(EBS!$A:$A,,MATCH(N$1,EBS!$1:$1,0)-1)))</f>
        <v>2019296</v>
      </c>
      <c r="O302" s="11">
        <f ca="1">IF(SUMIF('no audits'!$A:$A,EOMONTH($A302,0)+(OFFSET(information!$A$1,1,MATCH(O$1,'no audits'!$1:$1,0)-1)),OFFSET('no audits'!$A:$A,,MATCH(O$1,'no audits'!$1:$1,0)-1))&gt;0,SUMIF('no audits'!$A:$A,EOMONTH($A302,0)+(OFFSET(information!$A$1,1,MATCH(O$1,'no audits'!$1:$1,0)-1)),OFFSET('no audits'!$A:$A,,MATCH(O$1,'no audits'!$1:$1,0)-1)),SUMIF(EBS!$A:$A,EOMONTH($A302,0)+(OFFSET(information!$A$1,1,MATCH(O$1,'no audits'!$1:$1,0)-1)),OFFSET(EBS!$A:$A,,MATCH(O$1,EBS!$1:$1,0)-1)))</f>
        <v>3721965</v>
      </c>
      <c r="P302" s="11"/>
      <c r="Q302" s="11">
        <f ca="1">IF(SUMIF('no audits'!$A:$A,$A302,OFFSET('no audits'!$A:$A,,MATCH(Q$1,'no audits'!$1:$1,0)-1))&gt;0,SUMIF('no audits'!$A:$A,$A302,OFFSET('no audits'!$A:$A,,MATCH(Q$1,'no audits'!$1:$1,0)-1)),SUMIF(EBS!$A:$A,$A302,OFFSET(EBS!$A:$A,,MATCH(Q$1,EBS!$1:$1,0)-1)))</f>
        <v>11406396</v>
      </c>
      <c r="R302" s="11">
        <f ca="1">IF(SUMIF('no audits'!$A:$A,EOMONTH($A302,0)+(OFFSET(information!$A$1,1,MATCH(R$1,'no audits'!$1:$1,0)-1)),OFFSET('no audits'!$A:$A,,MATCH(R$1,'no audits'!$1:$1,0)-1))&gt;0,SUMIF('no audits'!$A:$A,EOMONTH($A302,0)+(OFFSET(information!$A$1,1,MATCH(R$1,'no audits'!$1:$1,0)-1)),OFFSET('no audits'!$A:$A,,MATCH(R$1,'no audits'!$1:$1,0)-1)),SUMIF(EBS!$A:$A,EOMONTH($A302,0)+(OFFSET(information!$A$1,1,MATCH(R$1,'no audits'!$1:$1,0)-1)),OFFSET(EBS!$A:$A,,MATCH(R$1,EBS!$1:$1,0)-1)))</f>
        <v>578388</v>
      </c>
      <c r="S302" s="11">
        <f ca="1">IF(SUMIF('no audits'!$A:$A,$A305,OFFSET('no audits'!$A:$A,,MATCH(S$1,'no audits'!$1:$1,0)-1))&gt;0,SUMIF('no audits'!$A:$A,$A305,OFFSET('no audits'!$A:$A,,MATCH(S$1,'no audits'!$1:$1,0)-1)),SUMIF(EBS!$A:$A,$A305,OFFSET(EBS!$A:$A,,MATCH(S$1,EBS!$1:$1,0)-1)))</f>
        <v>266979.13</v>
      </c>
      <c r="T302" s="11">
        <f ca="1">IF(SUMIF('no audits'!$A:$A,EOMONTH($A302,0)+(OFFSET(information!$A$1,1,MATCH(T$1,'no audits'!$1:$1,0)-1)),OFFSET('no audits'!$A:$A,,MATCH(T$1,'no audits'!$1:$1,0)-1))&gt;0,SUMIF('no audits'!$A:$A,EOMONTH($A302,0)+(OFFSET(information!$A$1,1,MATCH(T$1,'no audits'!$1:$1,0)-1)),OFFSET('no audits'!$A:$A,,MATCH(T$1,'no audits'!$1:$1,0)-1)),SUMIF(EBS!$A:$A,EOMONTH($A302,0)+(OFFSET(information!$A$1,1,MATCH(T$1,'no audits'!$1:$1,0)-1)),OFFSET(EBS!$A:$A,,MATCH(T$1,EBS!$1:$1,0)-1)))</f>
        <v>120475</v>
      </c>
      <c r="U302" s="11">
        <f ca="1">IF(SUMIF('no audits'!$A:$A,EOMONTH($A302,0)+(OFFSET(information!$A$1,1,MATCH(U$1,'no audits'!$1:$1,0)-1)),OFFSET('no audits'!$A:$A,,MATCH(U$1,'no audits'!$1:$1,0)-1))&gt;0,SUMIF('no audits'!$A:$A,EOMONTH($A302,0)+(OFFSET(information!$A$1,1,MATCH(U$1,'no audits'!$1:$1,0)-1)),OFFSET('no audits'!$A:$A,,MATCH(U$1,'no audits'!$1:$1,0)-1)),SUMIF(EBS!$A:$A,EOMONTH($A302,0)+(OFFSET(information!$A$1,1,MATCH(U$1,'no audits'!$1:$1,0)-1)),OFFSET(EBS!$A:$A,,MATCH(U$1,EBS!$1:$1,0)-1)))</f>
        <v>-8223.8700000000008</v>
      </c>
      <c r="V302" s="11">
        <f ca="1">IF(SUMIF('no audits'!$A:$A,EOMONTH($A302,0)+(OFFSET(information!$A$1,1,MATCH(V$1,'no audits'!$1:$1,0)-1)),OFFSET('no audits'!$A:$A,,MATCH(V$1,'no audits'!$1:$1,0)-1))&gt;0,SUMIF('no audits'!$A:$A,EOMONTH($A302,0)+(OFFSET(information!$A$1,1,MATCH(V$1,'no audits'!$1:$1,0)-1)),OFFSET('no audits'!$A:$A,,MATCH(V$1,'no audits'!$1:$1,0)-1)),SUMIF(EBS!$A:$A,EOMONTH($A302,0)+(OFFSET(information!$A$1,1,MATCH(V$1,'no audits'!$1:$1,0)-1)),OFFSET(EBS!$A:$A,,MATCH(V$1,EBS!$1:$1,0)-1)))</f>
        <v>11800</v>
      </c>
      <c r="W302" s="11"/>
    </row>
    <row r="303" spans="1:23" x14ac:dyDescent="0.25">
      <c r="A303" s="17">
        <v>42370</v>
      </c>
      <c r="B303" s="11"/>
      <c r="C303" s="11">
        <f ca="1">IF(SUMIF('no audits'!$A:$A,$A303,OFFSET('no audits'!$A:$A,,MATCH(C$1,'no audits'!$1:$1,0)-1))&gt;0,SUMIF('no audits'!$A:$A,$A303,OFFSET('no audits'!$A:$A,,MATCH(C$1,'no audits'!$1:$1,0)-1)),SUMIF(EBS!$A:$A,$A303,OFFSET(EBS!$A:$A,,MATCH(C$1,EBS!$1:$1,0)-1)))</f>
        <v>-229436.57</v>
      </c>
      <c r="D303" s="11">
        <f ca="1">IF(SUMIF('no audits'!$A:$A,$A303,OFFSET('no audits'!$A:$A,,MATCH(D$1,'no audits'!$1:$1,0)-1))&gt;0,SUMIF('no audits'!$A:$A,$A303,OFFSET('no audits'!$A:$A,,MATCH(D$1,'no audits'!$1:$1,0)-1)),SUMIF(EBS!$A:$A,$A303,OFFSET(EBS!$A:$A,,MATCH(D$1,EBS!$1:$1,0)-1)))</f>
        <v>828899.44</v>
      </c>
      <c r="E303" s="11">
        <f ca="1">IF(SUMIF('no audits'!$A:$A,EOMONTH($A303,0)+(OFFSET(information!$A$1,1,MATCH(E$1,'no audits'!$1:$1,0)-1)),OFFSET('no audits'!$A:$A,,MATCH(E$1,'no audits'!$1:$1,0)-1))&gt;0,SUMIF('no audits'!$A:$A,EOMONTH($A303,0)+(OFFSET(information!$A$1,1,MATCH(E$1,'no audits'!$1:$1,0)-1)),OFFSET('no audits'!$A:$A,,MATCH(E$1,'no audits'!$1:$1,0)-1)),SUMIF(EBS!$A:$A,EOMONTH($A303,0)+(OFFSET(information!$A$1,1,MATCH(E$1,'no audits'!$1:$1,0)-1)),OFFSET(EBS!$A:$A,,MATCH(E$1,EBS!$1:$1,0)-1)))</f>
        <v>1325319</v>
      </c>
      <c r="F303" s="11">
        <f ca="1">IF(SUMIF('no audits'!$A:$A,$A306,OFFSET('no audits'!$A:$A,,MATCH(F$1,'no audits'!$1:$1,0)-1))&gt;0,SUMIF('no audits'!$A:$A,$A306,OFFSET('no audits'!$A:$A,,MATCH(F$1,'no audits'!$1:$1,0)-1)),SUMIF(EBS!$A:$A,$A306,OFFSET(EBS!$A:$A,,MATCH(F$1,EBS!$1:$1,0)-1)))</f>
        <v>53375007.520000003</v>
      </c>
      <c r="G303" s="11">
        <f ca="1">IF(SUMIF('no audits'!$A:$A,EOMONTH($A303,0)+(OFFSET(information!$A$1,1,MATCH(G$1,'no audits'!$1:$1,0)-1)),OFFSET('no audits'!$A:$A,,MATCH(G$1,'no audits'!$1:$1,0)-1))&gt;0,SUMIF('no audits'!$A:$A,EOMONTH($A303,0)+(OFFSET(information!$A$1,1,MATCH(G$1,'no audits'!$1:$1,0)-1)),OFFSET('no audits'!$A:$A,,MATCH(G$1,'no audits'!$1:$1,0)-1)),SUMIF(EBS!$A:$A,EOMONTH($A303,0)+(OFFSET(information!$A$1,1,MATCH(G$1,'no audits'!$1:$1,0)-1)),OFFSET(EBS!$A:$A,,MATCH(G$1,EBS!$1:$1,0)-1)))</f>
        <v>5859321</v>
      </c>
      <c r="H303" s="11">
        <f ca="1">IF(SUMIF('no audits'!$A:$A,EOMONTH($A303,0)+(OFFSET(information!$A$1,1,MATCH(H$1,'no audits'!$1:$1,0)-1)),OFFSET('no audits'!$A:$A,,MATCH(H$1,'no audits'!$1:$1,0)-1))&gt;0,SUMIF('no audits'!$A:$A,EOMONTH($A303,0)+(OFFSET(information!$A$1,1,MATCH(H$1,'no audits'!$1:$1,0)-1)),OFFSET('no audits'!$A:$A,,MATCH(H$1,'no audits'!$1:$1,0)-1)),SUMIF(EBS!$A:$A,EOMONTH($A303,0)+(OFFSET(information!$A$1,1,MATCH(H$1,'no audits'!$1:$1,0)-1)),OFFSET(EBS!$A:$A,,MATCH(H$1,EBS!$1:$1,0)-1)))</f>
        <v>6521163</v>
      </c>
      <c r="I303" s="11">
        <f ca="1">IF(SUMIF('no audits'!$A:$A,EOMONTH($A303,0)+(OFFSET(information!$A$1,1,MATCH(I$1,'no audits'!$1:$1,0)-1)),OFFSET('no audits'!$A:$A,,MATCH(I$1,'no audits'!$1:$1,0)-1))&gt;0,SUMIF('no audits'!$A:$A,EOMONTH($A303,0)+(OFFSET(information!$A$1,1,MATCH(I$1,'no audits'!$1:$1,0)-1)),OFFSET('no audits'!$A:$A,,MATCH(I$1,'no audits'!$1:$1,0)-1)),SUMIF(EBS!$A:$A,EOMONTH($A303,0)+(OFFSET(information!$A$1,1,MATCH(I$1,'no audits'!$1:$1,0)-1)),OFFSET(EBS!$A:$A,,MATCH(I$1,EBS!$1:$1,0)-1)))</f>
        <v>1657591</v>
      </c>
      <c r="J303" s="11">
        <f ca="1">IF(SUMIF('no audits'!$A:$A,EOMONTH($A303,0)+(OFFSET(information!$A$1,1,MATCH(J$1,'no audits'!$1:$1,0)-1)),OFFSET('no audits'!$A:$A,,MATCH(J$1,'no audits'!$1:$1,0)-1))&gt;0,SUMIF('no audits'!$A:$A,EOMONTH($A303,0)+(OFFSET(information!$A$1,1,MATCH(J$1,'no audits'!$1:$1,0)-1)),OFFSET('no audits'!$A:$A,,MATCH(J$1,'no audits'!$1:$1,0)-1)),SUMIF(EBS!$A:$A,EOMONTH($A303,0)+(OFFSET(information!$A$1,1,MATCH(J$1,'no audits'!$1:$1,0)-1)),OFFSET(EBS!$A:$A,,MATCH(J$1,EBS!$1:$1,0)-1)))</f>
        <v>216742</v>
      </c>
      <c r="K303" s="11">
        <f ca="1">IF(SUMIF('no audits'!$A:$A,EOMONTH($A303,0)+(OFFSET(information!$A$1,1,MATCH(K$1,'no audits'!$1:$1,0)-1)),OFFSET('no audits'!$A:$A,,MATCH(K$1,'no audits'!$1:$1,0)-1))&gt;0,SUMIF('no audits'!$A:$A,EOMONTH($A303,0)+(OFFSET(information!$A$1,1,MATCH(K$1,'no audits'!$1:$1,0)-1)),OFFSET('no audits'!$A:$A,,MATCH(K$1,'no audits'!$1:$1,0)-1)),SUMIF(EBS!$A:$A,EOMONTH($A303,0)+(OFFSET(information!$A$1,1,MATCH(K$1,'no audits'!$1:$1,0)-1)),OFFSET(EBS!$A:$A,,MATCH(K$1,EBS!$1:$1,0)-1)))</f>
        <v>34887</v>
      </c>
      <c r="L303" s="11">
        <f ca="1">IF(SUMIF('no audits'!$A:$A,$A303,OFFSET('no audits'!$A:$A,,MATCH(L$1,'no audits'!$1:$1,0)-1))&gt;0,SUMIF('no audits'!$A:$A,$A303,OFFSET('no audits'!$A:$A,,MATCH(L$1,'no audits'!$1:$1,0)-1)),SUMIF(EBS!$A:$A,$A303,OFFSET(EBS!$A:$A,,MATCH(L$1,EBS!$1:$1,0)-1)))</f>
        <v>202017.58</v>
      </c>
      <c r="M303" s="11">
        <f ca="1">IF(SUMIF('no audits'!$A:$A,$A303,OFFSET('no audits'!$A:$A,,MATCH(M$1,'no audits'!$1:$1,0)-1))&gt;0,SUMIF('no audits'!$A:$A,$A303,OFFSET('no audits'!$A:$A,,MATCH(M$1,'no audits'!$1:$1,0)-1)),SUMIF(EBS!$A:$A,$A303,OFFSET(EBS!$A:$A,,MATCH(M$1,EBS!$1:$1,0)-1)))</f>
        <v>716140</v>
      </c>
      <c r="N303" s="11">
        <f ca="1">IF(SUMIF('no audits'!$A:$A,EOMONTH($A303,0)+(OFFSET(information!$A$1,1,MATCH(N$1,'no audits'!$1:$1,0)-1)),OFFSET('no audits'!$A:$A,,MATCH(N$1,'no audits'!$1:$1,0)-1))&gt;0,SUMIF('no audits'!$A:$A,EOMONTH($A303,0)+(OFFSET(information!$A$1,1,MATCH(N$1,'no audits'!$1:$1,0)-1)),OFFSET('no audits'!$A:$A,,MATCH(N$1,'no audits'!$1:$1,0)-1)),SUMIF(EBS!$A:$A,EOMONTH($A303,0)+(OFFSET(information!$A$1,1,MATCH(N$1,'no audits'!$1:$1,0)-1)),OFFSET(EBS!$A:$A,,MATCH(N$1,EBS!$1:$1,0)-1)))</f>
        <v>3509515</v>
      </c>
      <c r="O303" s="11">
        <f ca="1">IF(SUMIF('no audits'!$A:$A,EOMONTH($A303,0)+(OFFSET(information!$A$1,1,MATCH(O$1,'no audits'!$1:$1,0)-1)),OFFSET('no audits'!$A:$A,,MATCH(O$1,'no audits'!$1:$1,0)-1))&gt;0,SUMIF('no audits'!$A:$A,EOMONTH($A303,0)+(OFFSET(information!$A$1,1,MATCH(O$1,'no audits'!$1:$1,0)-1)),OFFSET('no audits'!$A:$A,,MATCH(O$1,'no audits'!$1:$1,0)-1)),SUMIF(EBS!$A:$A,EOMONTH($A303,0)+(OFFSET(information!$A$1,1,MATCH(O$1,'no audits'!$1:$1,0)-1)),OFFSET(EBS!$A:$A,,MATCH(O$1,EBS!$1:$1,0)-1)))</f>
        <v>3479633</v>
      </c>
      <c r="P303" s="11">
        <f ca="1">IF(SUMIF('no audits'!$A:$A,$A303,OFFSET('no audits'!$A:$A,,MATCH(P$1,'no audits'!$1:$1,0)-1))&gt;0,SUMIF('no audits'!$A:$A,$A303,OFFSET('no audits'!$A:$A,,MATCH(P$1,'no audits'!$1:$1,0)-1)),SUMIF(EBS!$A:$A,$A303,OFFSET(EBS!$A:$A,,MATCH(P$1,EBS!$1:$1,0)-1)))</f>
        <v>958809.47</v>
      </c>
      <c r="Q303" s="11">
        <f ca="1">IF(SUMIF('no audits'!$A:$A,$A303,OFFSET('no audits'!$A:$A,,MATCH(Q$1,'no audits'!$1:$1,0)-1))&gt;0,SUMIF('no audits'!$A:$A,$A303,OFFSET('no audits'!$A:$A,,MATCH(Q$1,'no audits'!$1:$1,0)-1)),SUMIF(EBS!$A:$A,$A303,OFFSET(EBS!$A:$A,,MATCH(Q$1,EBS!$1:$1,0)-1)))</f>
        <v>8332200</v>
      </c>
      <c r="R303" s="11">
        <f ca="1">IF(SUMIF('no audits'!$A:$A,EOMONTH($A303,0)+(OFFSET(information!$A$1,1,MATCH(R$1,'no audits'!$1:$1,0)-1)),OFFSET('no audits'!$A:$A,,MATCH(R$1,'no audits'!$1:$1,0)-1))&gt;0,SUMIF('no audits'!$A:$A,EOMONTH($A303,0)+(OFFSET(information!$A$1,1,MATCH(R$1,'no audits'!$1:$1,0)-1)),OFFSET('no audits'!$A:$A,,MATCH(R$1,'no audits'!$1:$1,0)-1)),SUMIF(EBS!$A:$A,EOMONTH($A303,0)+(OFFSET(information!$A$1,1,MATCH(R$1,'no audits'!$1:$1,0)-1)),OFFSET(EBS!$A:$A,,MATCH(R$1,EBS!$1:$1,0)-1)))</f>
        <v>497394</v>
      </c>
      <c r="S303" s="11">
        <f ca="1">IF(SUMIF('no audits'!$A:$A,$A306,OFFSET('no audits'!$A:$A,,MATCH(S$1,'no audits'!$1:$1,0)-1))&gt;0,SUMIF('no audits'!$A:$A,$A306,OFFSET('no audits'!$A:$A,,MATCH(S$1,'no audits'!$1:$1,0)-1)),SUMIF(EBS!$A:$A,$A306,OFFSET(EBS!$A:$A,,MATCH(S$1,EBS!$1:$1,0)-1)))</f>
        <v>232078.62</v>
      </c>
      <c r="T303" s="11">
        <f ca="1">IF(SUMIF('no audits'!$A:$A,EOMONTH($A303,0)+(OFFSET(information!$A$1,1,MATCH(T$1,'no audits'!$1:$1,0)-1)),OFFSET('no audits'!$A:$A,,MATCH(T$1,'no audits'!$1:$1,0)-1))&gt;0,SUMIF('no audits'!$A:$A,EOMONTH($A303,0)+(OFFSET(information!$A$1,1,MATCH(T$1,'no audits'!$1:$1,0)-1)),OFFSET('no audits'!$A:$A,,MATCH(T$1,'no audits'!$1:$1,0)-1)),SUMIF(EBS!$A:$A,EOMONTH($A303,0)+(OFFSET(information!$A$1,1,MATCH(T$1,'no audits'!$1:$1,0)-1)),OFFSET(EBS!$A:$A,,MATCH(T$1,EBS!$1:$1,0)-1)))</f>
        <v>78150</v>
      </c>
      <c r="U303" s="11">
        <f ca="1">IF(SUMIF('no audits'!$A:$A,EOMONTH($A303,0)+(OFFSET(information!$A$1,1,MATCH(U$1,'no audits'!$1:$1,0)-1)),OFFSET('no audits'!$A:$A,,MATCH(U$1,'no audits'!$1:$1,0)-1))&gt;0,SUMIF('no audits'!$A:$A,EOMONTH($A303,0)+(OFFSET(information!$A$1,1,MATCH(U$1,'no audits'!$1:$1,0)-1)),OFFSET('no audits'!$A:$A,,MATCH(U$1,'no audits'!$1:$1,0)-1)),SUMIF(EBS!$A:$A,EOMONTH($A303,0)+(OFFSET(information!$A$1,1,MATCH(U$1,'no audits'!$1:$1,0)-1)),OFFSET(EBS!$A:$A,,MATCH(U$1,EBS!$1:$1,0)-1)))</f>
        <v>-330.85</v>
      </c>
      <c r="V303" s="11">
        <f ca="1">IF(SUMIF('no audits'!$A:$A,EOMONTH($A303,0)+(OFFSET(information!$A$1,1,MATCH(V$1,'no audits'!$1:$1,0)-1)),OFFSET('no audits'!$A:$A,,MATCH(V$1,'no audits'!$1:$1,0)-1))&gt;0,SUMIF('no audits'!$A:$A,EOMONTH($A303,0)+(OFFSET(information!$A$1,1,MATCH(V$1,'no audits'!$1:$1,0)-1)),OFFSET('no audits'!$A:$A,,MATCH(V$1,'no audits'!$1:$1,0)-1)),SUMIF(EBS!$A:$A,EOMONTH($A303,0)+(OFFSET(information!$A$1,1,MATCH(V$1,'no audits'!$1:$1,0)-1)),OFFSET(EBS!$A:$A,,MATCH(V$1,EBS!$1:$1,0)-1)))</f>
        <v>10800</v>
      </c>
      <c r="W303" s="11"/>
    </row>
    <row r="304" spans="1:23" x14ac:dyDescent="0.25">
      <c r="A304" s="17">
        <v>42401</v>
      </c>
      <c r="B304" s="11"/>
      <c r="C304" s="11">
        <f ca="1">IF(SUMIF('no audits'!$A:$A,$A304,OFFSET('no audits'!$A:$A,,MATCH(C$1,'no audits'!$1:$1,0)-1))&gt;0,SUMIF('no audits'!$A:$A,$A304,OFFSET('no audits'!$A:$A,,MATCH(C$1,'no audits'!$1:$1,0)-1)),SUMIF(EBS!$A:$A,$A304,OFFSET(EBS!$A:$A,,MATCH(C$1,EBS!$1:$1,0)-1)))</f>
        <v>-332123.7</v>
      </c>
      <c r="D304" s="11">
        <f ca="1">IF(SUMIF('no audits'!$A:$A,$A304,OFFSET('no audits'!$A:$A,,MATCH(D$1,'no audits'!$1:$1,0)-1))&gt;0,SUMIF('no audits'!$A:$A,$A304,OFFSET('no audits'!$A:$A,,MATCH(D$1,'no audits'!$1:$1,0)-1)),SUMIF(EBS!$A:$A,$A304,OFFSET(EBS!$A:$A,,MATCH(D$1,EBS!$1:$1,0)-1)))</f>
        <v>8645735.1300000008</v>
      </c>
      <c r="E304" s="11">
        <f ca="1">IF(SUMIF('no audits'!$A:$A,EOMONTH($A304,0)+(OFFSET(information!$A$1,1,MATCH(E$1,'no audits'!$1:$1,0)-1)),OFFSET('no audits'!$A:$A,,MATCH(E$1,'no audits'!$1:$1,0)-1))&gt;0,SUMIF('no audits'!$A:$A,EOMONTH($A304,0)+(OFFSET(information!$A$1,1,MATCH(E$1,'no audits'!$1:$1,0)-1)),OFFSET('no audits'!$A:$A,,MATCH(E$1,'no audits'!$1:$1,0)-1)),SUMIF(EBS!$A:$A,EOMONTH($A304,0)+(OFFSET(information!$A$1,1,MATCH(E$1,'no audits'!$1:$1,0)-1)),OFFSET(EBS!$A:$A,,MATCH(E$1,EBS!$1:$1,0)-1)))</f>
        <v>1288527</v>
      </c>
      <c r="F304" s="11">
        <f ca="1">IF(SUMIF('no audits'!$A:$A,$A307,OFFSET('no audits'!$A:$A,,MATCH(F$1,'no audits'!$1:$1,0)-1))&gt;0,SUMIF('no audits'!$A:$A,$A307,OFFSET('no audits'!$A:$A,,MATCH(F$1,'no audits'!$1:$1,0)-1)),SUMIF(EBS!$A:$A,$A307,OFFSET(EBS!$A:$A,,MATCH(F$1,EBS!$1:$1,0)-1)))</f>
        <v>56260939.890000001</v>
      </c>
      <c r="G304" s="11">
        <f ca="1">IF(SUMIF('no audits'!$A:$A,EOMONTH($A304,0)+(OFFSET(information!$A$1,1,MATCH(G$1,'no audits'!$1:$1,0)-1)),OFFSET('no audits'!$A:$A,,MATCH(G$1,'no audits'!$1:$1,0)-1))&gt;0,SUMIF('no audits'!$A:$A,EOMONTH($A304,0)+(OFFSET(information!$A$1,1,MATCH(G$1,'no audits'!$1:$1,0)-1)),OFFSET('no audits'!$A:$A,,MATCH(G$1,'no audits'!$1:$1,0)-1)),SUMIF(EBS!$A:$A,EOMONTH($A304,0)+(OFFSET(information!$A$1,1,MATCH(G$1,'no audits'!$1:$1,0)-1)),OFFSET(EBS!$A:$A,,MATCH(G$1,EBS!$1:$1,0)-1)))</f>
        <v>6556411</v>
      </c>
      <c r="H304" s="11">
        <f ca="1">IF(SUMIF('no audits'!$A:$A,EOMONTH($A304,0)+(OFFSET(information!$A$1,1,MATCH(H$1,'no audits'!$1:$1,0)-1)),OFFSET('no audits'!$A:$A,,MATCH(H$1,'no audits'!$1:$1,0)-1))&gt;0,SUMIF('no audits'!$A:$A,EOMONTH($A304,0)+(OFFSET(information!$A$1,1,MATCH(H$1,'no audits'!$1:$1,0)-1)),OFFSET('no audits'!$A:$A,,MATCH(H$1,'no audits'!$1:$1,0)-1)),SUMIF(EBS!$A:$A,EOMONTH($A304,0)+(OFFSET(information!$A$1,1,MATCH(H$1,'no audits'!$1:$1,0)-1)),OFFSET(EBS!$A:$A,,MATCH(H$1,EBS!$1:$1,0)-1)))</f>
        <v>8352550</v>
      </c>
      <c r="I304" s="11">
        <f ca="1">IF(SUMIF('no audits'!$A:$A,EOMONTH($A304,0)+(OFFSET(information!$A$1,1,MATCH(I$1,'no audits'!$1:$1,0)-1)),OFFSET('no audits'!$A:$A,,MATCH(I$1,'no audits'!$1:$1,0)-1))&gt;0,SUMIF('no audits'!$A:$A,EOMONTH($A304,0)+(OFFSET(information!$A$1,1,MATCH(I$1,'no audits'!$1:$1,0)-1)),OFFSET('no audits'!$A:$A,,MATCH(I$1,'no audits'!$1:$1,0)-1)),SUMIF(EBS!$A:$A,EOMONTH($A304,0)+(OFFSET(information!$A$1,1,MATCH(I$1,'no audits'!$1:$1,0)-1)),OFFSET(EBS!$A:$A,,MATCH(I$1,EBS!$1:$1,0)-1)))</f>
        <v>2564077</v>
      </c>
      <c r="J304" s="11">
        <f ca="1">IF(SUMIF('no audits'!$A:$A,EOMONTH($A304,0)+(OFFSET(information!$A$1,1,MATCH(J$1,'no audits'!$1:$1,0)-1)),OFFSET('no audits'!$A:$A,,MATCH(J$1,'no audits'!$1:$1,0)-1))&gt;0,SUMIF('no audits'!$A:$A,EOMONTH($A304,0)+(OFFSET(information!$A$1,1,MATCH(J$1,'no audits'!$1:$1,0)-1)),OFFSET('no audits'!$A:$A,,MATCH(J$1,'no audits'!$1:$1,0)-1)),SUMIF(EBS!$A:$A,EOMONTH($A304,0)+(OFFSET(information!$A$1,1,MATCH(J$1,'no audits'!$1:$1,0)-1)),OFFSET(EBS!$A:$A,,MATCH(J$1,EBS!$1:$1,0)-1)))</f>
        <v>233906</v>
      </c>
      <c r="K304" s="11">
        <f ca="1">IF(SUMIF('no audits'!$A:$A,EOMONTH($A304,0)+(OFFSET(information!$A$1,1,MATCH(K$1,'no audits'!$1:$1,0)-1)),OFFSET('no audits'!$A:$A,,MATCH(K$1,'no audits'!$1:$1,0)-1))&gt;0,SUMIF('no audits'!$A:$A,EOMONTH($A304,0)+(OFFSET(information!$A$1,1,MATCH(K$1,'no audits'!$1:$1,0)-1)),OFFSET('no audits'!$A:$A,,MATCH(K$1,'no audits'!$1:$1,0)-1)),SUMIF(EBS!$A:$A,EOMONTH($A304,0)+(OFFSET(information!$A$1,1,MATCH(K$1,'no audits'!$1:$1,0)-1)),OFFSET(EBS!$A:$A,,MATCH(K$1,EBS!$1:$1,0)-1)))</f>
        <v>55285</v>
      </c>
      <c r="L304" s="11">
        <f ca="1">IF(SUMIF('no audits'!$A:$A,$A304,OFFSET('no audits'!$A:$A,,MATCH(L$1,'no audits'!$1:$1,0)-1))&gt;0,SUMIF('no audits'!$A:$A,$A304,OFFSET('no audits'!$A:$A,,MATCH(L$1,'no audits'!$1:$1,0)-1)),SUMIF(EBS!$A:$A,$A304,OFFSET(EBS!$A:$A,,MATCH(L$1,EBS!$1:$1,0)-1)))</f>
        <v>136777.26</v>
      </c>
      <c r="M304" s="11">
        <f ca="1">IF(SUMIF('no audits'!$A:$A,$A304,OFFSET('no audits'!$A:$A,,MATCH(M$1,'no audits'!$1:$1,0)-1))&gt;0,SUMIF('no audits'!$A:$A,$A304,OFFSET('no audits'!$A:$A,,MATCH(M$1,'no audits'!$1:$1,0)-1)),SUMIF(EBS!$A:$A,$A304,OFFSET(EBS!$A:$A,,MATCH(M$1,EBS!$1:$1,0)-1)))</f>
        <v>700034</v>
      </c>
      <c r="N304" s="11">
        <f ca="1">IF(SUMIF('no audits'!$A:$A,EOMONTH($A304,0)+(OFFSET(information!$A$1,1,MATCH(N$1,'no audits'!$1:$1,0)-1)),OFFSET('no audits'!$A:$A,,MATCH(N$1,'no audits'!$1:$1,0)-1))&gt;0,SUMIF('no audits'!$A:$A,EOMONTH($A304,0)+(OFFSET(information!$A$1,1,MATCH(N$1,'no audits'!$1:$1,0)-1)),OFFSET('no audits'!$A:$A,,MATCH(N$1,'no audits'!$1:$1,0)-1)),SUMIF(EBS!$A:$A,EOMONTH($A304,0)+(OFFSET(information!$A$1,1,MATCH(N$1,'no audits'!$1:$1,0)-1)),OFFSET(EBS!$A:$A,,MATCH(N$1,EBS!$1:$1,0)-1)))</f>
        <v>3146863</v>
      </c>
      <c r="O304" s="11">
        <f ca="1">IF(SUMIF('no audits'!$A:$A,EOMONTH($A304,0)+(OFFSET(information!$A$1,1,MATCH(O$1,'no audits'!$1:$1,0)-1)),OFFSET('no audits'!$A:$A,,MATCH(O$1,'no audits'!$1:$1,0)-1))&gt;0,SUMIF('no audits'!$A:$A,EOMONTH($A304,0)+(OFFSET(information!$A$1,1,MATCH(O$1,'no audits'!$1:$1,0)-1)),OFFSET('no audits'!$A:$A,,MATCH(O$1,'no audits'!$1:$1,0)-1)),SUMIF(EBS!$A:$A,EOMONTH($A304,0)+(OFFSET(information!$A$1,1,MATCH(O$1,'no audits'!$1:$1,0)-1)),OFFSET(EBS!$A:$A,,MATCH(O$1,EBS!$1:$1,0)-1)))</f>
        <v>3710548</v>
      </c>
      <c r="P304" s="11">
        <f ca="1">IF(SUMIF('no audits'!$A:$A,$A304,OFFSET('no audits'!$A:$A,,MATCH(P$1,'no audits'!$1:$1,0)-1))&gt;0,SUMIF('no audits'!$A:$A,$A304,OFFSET('no audits'!$A:$A,,MATCH(P$1,'no audits'!$1:$1,0)-1)),SUMIF(EBS!$A:$A,$A304,OFFSET(EBS!$A:$A,,MATCH(P$1,EBS!$1:$1,0)-1)))</f>
        <v>201264.19</v>
      </c>
      <c r="Q304" s="11">
        <f ca="1">IF(SUMIF('no audits'!$A:$A,$A304,OFFSET('no audits'!$A:$A,,MATCH(Q$1,'no audits'!$1:$1,0)-1))&gt;0,SUMIF('no audits'!$A:$A,$A304,OFFSET('no audits'!$A:$A,,MATCH(Q$1,'no audits'!$1:$1,0)-1)),SUMIF(EBS!$A:$A,$A304,OFFSET(EBS!$A:$A,,MATCH(Q$1,EBS!$1:$1,0)-1)))</f>
        <v>8282700</v>
      </c>
      <c r="R304" s="11">
        <f ca="1">IF(SUMIF('no audits'!$A:$A,EOMONTH($A304,0)+(OFFSET(information!$A$1,1,MATCH(R$1,'no audits'!$1:$1,0)-1)),OFFSET('no audits'!$A:$A,,MATCH(R$1,'no audits'!$1:$1,0)-1))&gt;0,SUMIF('no audits'!$A:$A,EOMONTH($A304,0)+(OFFSET(information!$A$1,1,MATCH(R$1,'no audits'!$1:$1,0)-1)),OFFSET('no audits'!$A:$A,,MATCH(R$1,'no audits'!$1:$1,0)-1)),SUMIF(EBS!$A:$A,EOMONTH($A304,0)+(OFFSET(information!$A$1,1,MATCH(R$1,'no audits'!$1:$1,0)-1)),OFFSET(EBS!$A:$A,,MATCH(R$1,EBS!$1:$1,0)-1)))</f>
        <v>488217</v>
      </c>
      <c r="S304" s="11">
        <f ca="1">IF(SUMIF('no audits'!$A:$A,$A307,OFFSET('no audits'!$A:$A,,MATCH(S$1,'no audits'!$1:$1,0)-1))&gt;0,SUMIF('no audits'!$A:$A,$A307,OFFSET('no audits'!$A:$A,,MATCH(S$1,'no audits'!$1:$1,0)-1)),SUMIF(EBS!$A:$A,$A307,OFFSET(EBS!$A:$A,,MATCH(S$1,EBS!$1:$1,0)-1)))</f>
        <v>208835.61</v>
      </c>
      <c r="T304" s="11">
        <f ca="1">IF(SUMIF('no audits'!$A:$A,EOMONTH($A304,0)+(OFFSET(information!$A$1,1,MATCH(T$1,'no audits'!$1:$1,0)-1)),OFFSET('no audits'!$A:$A,,MATCH(T$1,'no audits'!$1:$1,0)-1))&gt;0,SUMIF('no audits'!$A:$A,EOMONTH($A304,0)+(OFFSET(information!$A$1,1,MATCH(T$1,'no audits'!$1:$1,0)-1)),OFFSET('no audits'!$A:$A,,MATCH(T$1,'no audits'!$1:$1,0)-1)),SUMIF(EBS!$A:$A,EOMONTH($A304,0)+(OFFSET(information!$A$1,1,MATCH(T$1,'no audits'!$1:$1,0)-1)),OFFSET(EBS!$A:$A,,MATCH(T$1,EBS!$1:$1,0)-1)))</f>
        <v>93425</v>
      </c>
      <c r="U304" s="11">
        <f ca="1">IF(SUMIF('no audits'!$A:$A,EOMONTH($A304,0)+(OFFSET(information!$A$1,1,MATCH(U$1,'no audits'!$1:$1,0)-1)),OFFSET('no audits'!$A:$A,,MATCH(U$1,'no audits'!$1:$1,0)-1))&gt;0,SUMIF('no audits'!$A:$A,EOMONTH($A304,0)+(OFFSET(information!$A$1,1,MATCH(U$1,'no audits'!$1:$1,0)-1)),OFFSET('no audits'!$A:$A,,MATCH(U$1,'no audits'!$1:$1,0)-1)),SUMIF(EBS!$A:$A,EOMONTH($A304,0)+(OFFSET(information!$A$1,1,MATCH(U$1,'no audits'!$1:$1,0)-1)),OFFSET(EBS!$A:$A,,MATCH(U$1,EBS!$1:$1,0)-1)))</f>
        <v>-1802.73</v>
      </c>
      <c r="V304" s="11">
        <f ca="1">IF(SUMIF('no audits'!$A:$A,EOMONTH($A304,0)+(OFFSET(information!$A$1,1,MATCH(V$1,'no audits'!$1:$1,0)-1)),OFFSET('no audits'!$A:$A,,MATCH(V$1,'no audits'!$1:$1,0)-1))&gt;0,SUMIF('no audits'!$A:$A,EOMONTH($A304,0)+(OFFSET(information!$A$1,1,MATCH(V$1,'no audits'!$1:$1,0)-1)),OFFSET('no audits'!$A:$A,,MATCH(V$1,'no audits'!$1:$1,0)-1)),SUMIF(EBS!$A:$A,EOMONTH($A304,0)+(OFFSET(information!$A$1,1,MATCH(V$1,'no audits'!$1:$1,0)-1)),OFFSET(EBS!$A:$A,,MATCH(V$1,EBS!$1:$1,0)-1)))</f>
        <v>90600</v>
      </c>
      <c r="W304" s="11"/>
    </row>
    <row r="305" spans="1:23" x14ac:dyDescent="0.25">
      <c r="A305" s="17">
        <v>42430</v>
      </c>
      <c r="B305" s="11"/>
      <c r="C305" s="11">
        <f ca="1">IF(SUMIF('no audits'!$A:$A,$A305,OFFSET('no audits'!$A:$A,,MATCH(C$1,'no audits'!$1:$1,0)-1))&gt;0,SUMIF('no audits'!$A:$A,$A305,OFFSET('no audits'!$A:$A,,MATCH(C$1,'no audits'!$1:$1,0)-1)),SUMIF(EBS!$A:$A,$A305,OFFSET(EBS!$A:$A,,MATCH(C$1,EBS!$1:$1,0)-1)))</f>
        <v>-738373.97</v>
      </c>
      <c r="D305" s="11">
        <f ca="1">IF(SUMIF('no audits'!$A:$A,$A305,OFFSET('no audits'!$A:$A,,MATCH(D$1,'no audits'!$1:$1,0)-1))&gt;0,SUMIF('no audits'!$A:$A,$A305,OFFSET('no audits'!$A:$A,,MATCH(D$1,'no audits'!$1:$1,0)-1)),SUMIF(EBS!$A:$A,$A305,OFFSET(EBS!$A:$A,,MATCH(D$1,EBS!$1:$1,0)-1)))</f>
        <v>0</v>
      </c>
      <c r="E305" s="11">
        <f ca="1">IF(SUMIF('no audits'!$A:$A,EOMONTH($A305,0)+(OFFSET(information!$A$1,1,MATCH(E$1,'no audits'!$1:$1,0)-1)),OFFSET('no audits'!$A:$A,,MATCH(E$1,'no audits'!$1:$1,0)-1))&gt;0,SUMIF('no audits'!$A:$A,EOMONTH($A305,0)+(OFFSET(information!$A$1,1,MATCH(E$1,'no audits'!$1:$1,0)-1)),OFFSET('no audits'!$A:$A,,MATCH(E$1,'no audits'!$1:$1,0)-1)),SUMIF(EBS!$A:$A,EOMONTH($A305,0)+(OFFSET(information!$A$1,1,MATCH(E$1,'no audits'!$1:$1,0)-1)),OFFSET(EBS!$A:$A,,MATCH(E$1,EBS!$1:$1,0)-1)))</f>
        <v>1494479</v>
      </c>
      <c r="F305" s="11">
        <f ca="1">IF(SUMIF('no audits'!$A:$A,$A308,OFFSET('no audits'!$A:$A,,MATCH(F$1,'no audits'!$1:$1,0)-1))&gt;0,SUMIF('no audits'!$A:$A,$A308,OFFSET('no audits'!$A:$A,,MATCH(F$1,'no audits'!$1:$1,0)-1)),SUMIF(EBS!$A:$A,$A308,OFFSET(EBS!$A:$A,,MATCH(F$1,EBS!$1:$1,0)-1)))</f>
        <v>65962180.950000003</v>
      </c>
      <c r="G305" s="11">
        <f ca="1">IF(SUMIF('no audits'!$A:$A,EOMONTH($A305,0)+(OFFSET(information!$A$1,1,MATCH(G$1,'no audits'!$1:$1,0)-1)),OFFSET('no audits'!$A:$A,,MATCH(G$1,'no audits'!$1:$1,0)-1))&gt;0,SUMIF('no audits'!$A:$A,EOMONTH($A305,0)+(OFFSET(information!$A$1,1,MATCH(G$1,'no audits'!$1:$1,0)-1)),OFFSET('no audits'!$A:$A,,MATCH(G$1,'no audits'!$1:$1,0)-1)),SUMIF(EBS!$A:$A,EOMONTH($A305,0)+(OFFSET(information!$A$1,1,MATCH(G$1,'no audits'!$1:$1,0)-1)),OFFSET(EBS!$A:$A,,MATCH(G$1,EBS!$1:$1,0)-1)))</f>
        <v>7087278</v>
      </c>
      <c r="H305" s="11">
        <f ca="1">IF(SUMIF('no audits'!$A:$A,EOMONTH($A305,0)+(OFFSET(information!$A$1,1,MATCH(H$1,'no audits'!$1:$1,0)-1)),OFFSET('no audits'!$A:$A,,MATCH(H$1,'no audits'!$1:$1,0)-1))&gt;0,SUMIF('no audits'!$A:$A,EOMONTH($A305,0)+(OFFSET(information!$A$1,1,MATCH(H$1,'no audits'!$1:$1,0)-1)),OFFSET('no audits'!$A:$A,,MATCH(H$1,'no audits'!$1:$1,0)-1)),SUMIF(EBS!$A:$A,EOMONTH($A305,0)+(OFFSET(information!$A$1,1,MATCH(H$1,'no audits'!$1:$1,0)-1)),OFFSET(EBS!$A:$A,,MATCH(H$1,EBS!$1:$1,0)-1)))</f>
        <v>7733223</v>
      </c>
      <c r="I305" s="11">
        <f ca="1">IF(SUMIF('no audits'!$A:$A,EOMONTH($A305,0)+(OFFSET(information!$A$1,1,MATCH(I$1,'no audits'!$1:$1,0)-1)),OFFSET('no audits'!$A:$A,,MATCH(I$1,'no audits'!$1:$1,0)-1))&gt;0,SUMIF('no audits'!$A:$A,EOMONTH($A305,0)+(OFFSET(information!$A$1,1,MATCH(I$1,'no audits'!$1:$1,0)-1)),OFFSET('no audits'!$A:$A,,MATCH(I$1,'no audits'!$1:$1,0)-1)),SUMIF(EBS!$A:$A,EOMONTH($A305,0)+(OFFSET(information!$A$1,1,MATCH(I$1,'no audits'!$1:$1,0)-1)),OFFSET(EBS!$A:$A,,MATCH(I$1,EBS!$1:$1,0)-1)))</f>
        <v>3062974</v>
      </c>
      <c r="J305" s="11">
        <f ca="1">IF(SUMIF('no audits'!$A:$A,EOMONTH($A305,0)+(OFFSET(information!$A$1,1,MATCH(J$1,'no audits'!$1:$1,0)-1)),OFFSET('no audits'!$A:$A,,MATCH(J$1,'no audits'!$1:$1,0)-1))&gt;0,SUMIF('no audits'!$A:$A,EOMONTH($A305,0)+(OFFSET(information!$A$1,1,MATCH(J$1,'no audits'!$1:$1,0)-1)),OFFSET('no audits'!$A:$A,,MATCH(J$1,'no audits'!$1:$1,0)-1)),SUMIF(EBS!$A:$A,EOMONTH($A305,0)+(OFFSET(information!$A$1,1,MATCH(J$1,'no audits'!$1:$1,0)-1)),OFFSET(EBS!$A:$A,,MATCH(J$1,EBS!$1:$1,0)-1)))</f>
        <v>273533</v>
      </c>
      <c r="K305" s="11">
        <f ca="1">IF(SUMIF('no audits'!$A:$A,EOMONTH($A305,0)+(OFFSET(information!$A$1,1,MATCH(K$1,'no audits'!$1:$1,0)-1)),OFFSET('no audits'!$A:$A,,MATCH(K$1,'no audits'!$1:$1,0)-1))&gt;0,SUMIF('no audits'!$A:$A,EOMONTH($A305,0)+(OFFSET(information!$A$1,1,MATCH(K$1,'no audits'!$1:$1,0)-1)),OFFSET('no audits'!$A:$A,,MATCH(K$1,'no audits'!$1:$1,0)-1)),SUMIF(EBS!$A:$A,EOMONTH($A305,0)+(OFFSET(information!$A$1,1,MATCH(K$1,'no audits'!$1:$1,0)-1)),OFFSET(EBS!$A:$A,,MATCH(K$1,EBS!$1:$1,0)-1)))</f>
        <v>64595</v>
      </c>
      <c r="L305" s="11">
        <f ca="1">IF(SUMIF('no audits'!$A:$A,$A305,OFFSET('no audits'!$A:$A,,MATCH(L$1,'no audits'!$1:$1,0)-1))&gt;0,SUMIF('no audits'!$A:$A,$A305,OFFSET('no audits'!$A:$A,,MATCH(L$1,'no audits'!$1:$1,0)-1)),SUMIF(EBS!$A:$A,$A305,OFFSET(EBS!$A:$A,,MATCH(L$1,EBS!$1:$1,0)-1)))</f>
        <v>70490.009999999995</v>
      </c>
      <c r="M305" s="11">
        <f ca="1">IF(SUMIF('no audits'!$A:$A,$A305,OFFSET('no audits'!$A:$A,,MATCH(M$1,'no audits'!$1:$1,0)-1))&gt;0,SUMIF('no audits'!$A:$A,$A305,OFFSET('no audits'!$A:$A,,MATCH(M$1,'no audits'!$1:$1,0)-1)),SUMIF(EBS!$A:$A,$A305,OFFSET(EBS!$A:$A,,MATCH(M$1,EBS!$1:$1,0)-1)))</f>
        <v>673631</v>
      </c>
      <c r="N305" s="11">
        <f ca="1">IF(SUMIF('no audits'!$A:$A,EOMONTH($A305,0)+(OFFSET(information!$A$1,1,MATCH(N$1,'no audits'!$1:$1,0)-1)),OFFSET('no audits'!$A:$A,,MATCH(N$1,'no audits'!$1:$1,0)-1))&gt;0,SUMIF('no audits'!$A:$A,EOMONTH($A305,0)+(OFFSET(information!$A$1,1,MATCH(N$1,'no audits'!$1:$1,0)-1)),OFFSET('no audits'!$A:$A,,MATCH(N$1,'no audits'!$1:$1,0)-1)),SUMIF(EBS!$A:$A,EOMONTH($A305,0)+(OFFSET(information!$A$1,1,MATCH(N$1,'no audits'!$1:$1,0)-1)),OFFSET(EBS!$A:$A,,MATCH(N$1,EBS!$1:$1,0)-1)))</f>
        <v>4190263</v>
      </c>
      <c r="O305" s="11">
        <f ca="1">IF(SUMIF('no audits'!$A:$A,EOMONTH($A305,0)+(OFFSET(information!$A$1,1,MATCH(O$1,'no audits'!$1:$1,0)-1)),OFFSET('no audits'!$A:$A,,MATCH(O$1,'no audits'!$1:$1,0)-1))&gt;0,SUMIF('no audits'!$A:$A,EOMONTH($A305,0)+(OFFSET(information!$A$1,1,MATCH(O$1,'no audits'!$1:$1,0)-1)),OFFSET('no audits'!$A:$A,,MATCH(O$1,'no audits'!$1:$1,0)-1)),SUMIF(EBS!$A:$A,EOMONTH($A305,0)+(OFFSET(information!$A$1,1,MATCH(O$1,'no audits'!$1:$1,0)-1)),OFFSET(EBS!$A:$A,,MATCH(O$1,EBS!$1:$1,0)-1)))</f>
        <v>3963967</v>
      </c>
      <c r="P305" s="11">
        <f ca="1">IF(SUMIF('no audits'!$A:$A,$A305,OFFSET('no audits'!$A:$A,,MATCH(P$1,'no audits'!$1:$1,0)-1))&gt;0,SUMIF('no audits'!$A:$A,$A305,OFFSET('no audits'!$A:$A,,MATCH(P$1,'no audits'!$1:$1,0)-1)),SUMIF(EBS!$A:$A,$A305,OFFSET(EBS!$A:$A,,MATCH(P$1,EBS!$1:$1,0)-1)))</f>
        <v>1323120.1499999999</v>
      </c>
      <c r="Q305" s="11">
        <f ca="1">IF(SUMIF('no audits'!$A:$A,$A305,OFFSET('no audits'!$A:$A,,MATCH(Q$1,'no audits'!$1:$1,0)-1))&gt;0,SUMIF('no audits'!$A:$A,$A305,OFFSET('no audits'!$A:$A,,MATCH(Q$1,'no audits'!$1:$1,0)-1)),SUMIF(EBS!$A:$A,$A305,OFFSET(EBS!$A:$A,,MATCH(Q$1,EBS!$1:$1,0)-1)))</f>
        <v>11606004</v>
      </c>
      <c r="R305" s="11">
        <f ca="1">IF(SUMIF('no audits'!$A:$A,EOMONTH($A305,0)+(OFFSET(information!$A$1,1,MATCH(R$1,'no audits'!$1:$1,0)-1)),OFFSET('no audits'!$A:$A,,MATCH(R$1,'no audits'!$1:$1,0)-1))&gt;0,SUMIF('no audits'!$A:$A,EOMONTH($A305,0)+(OFFSET(information!$A$1,1,MATCH(R$1,'no audits'!$1:$1,0)-1)),OFFSET('no audits'!$A:$A,,MATCH(R$1,'no audits'!$1:$1,0)-1)),SUMIF(EBS!$A:$A,EOMONTH($A305,0)+(OFFSET(information!$A$1,1,MATCH(R$1,'no audits'!$1:$1,0)-1)),OFFSET(EBS!$A:$A,,MATCH(R$1,EBS!$1:$1,0)-1)))</f>
        <v>575945</v>
      </c>
      <c r="S305" s="11">
        <f ca="1">IF(SUMIF('no audits'!$A:$A,$A308,OFFSET('no audits'!$A:$A,,MATCH(S$1,'no audits'!$1:$1,0)-1))&gt;0,SUMIF('no audits'!$A:$A,$A308,OFFSET('no audits'!$A:$A,,MATCH(S$1,'no audits'!$1:$1,0)-1)),SUMIF(EBS!$A:$A,$A308,OFFSET(EBS!$A:$A,,MATCH(S$1,EBS!$1:$1,0)-1)))</f>
        <v>259410.95</v>
      </c>
      <c r="T305" s="11">
        <f ca="1">IF(SUMIF('no audits'!$A:$A,EOMONTH($A305,0)+(OFFSET(information!$A$1,1,MATCH(T$1,'no audits'!$1:$1,0)-1)),OFFSET('no audits'!$A:$A,,MATCH(T$1,'no audits'!$1:$1,0)-1))&gt;0,SUMIF('no audits'!$A:$A,EOMONTH($A305,0)+(OFFSET(information!$A$1,1,MATCH(T$1,'no audits'!$1:$1,0)-1)),OFFSET('no audits'!$A:$A,,MATCH(T$1,'no audits'!$1:$1,0)-1)),SUMIF(EBS!$A:$A,EOMONTH($A305,0)+(OFFSET(information!$A$1,1,MATCH(T$1,'no audits'!$1:$1,0)-1)),OFFSET(EBS!$A:$A,,MATCH(T$1,EBS!$1:$1,0)-1)))</f>
        <v>88775</v>
      </c>
      <c r="U305" s="11">
        <f ca="1">IF(SUMIF('no audits'!$A:$A,EOMONTH($A305,0)+(OFFSET(information!$A$1,1,MATCH(U$1,'no audits'!$1:$1,0)-1)),OFFSET('no audits'!$A:$A,,MATCH(U$1,'no audits'!$1:$1,0)-1))&gt;0,SUMIF('no audits'!$A:$A,EOMONTH($A305,0)+(OFFSET(information!$A$1,1,MATCH(U$1,'no audits'!$1:$1,0)-1)),OFFSET('no audits'!$A:$A,,MATCH(U$1,'no audits'!$1:$1,0)-1)),SUMIF(EBS!$A:$A,EOMONTH($A305,0)+(OFFSET(information!$A$1,1,MATCH(U$1,'no audits'!$1:$1,0)-1)),OFFSET(EBS!$A:$A,,MATCH(U$1,EBS!$1:$1,0)-1)))</f>
        <v>0</v>
      </c>
      <c r="V305" s="11">
        <f ca="1">IF(SUMIF('no audits'!$A:$A,EOMONTH($A305,0)+(OFFSET(information!$A$1,1,MATCH(V$1,'no audits'!$1:$1,0)-1)),OFFSET('no audits'!$A:$A,,MATCH(V$1,'no audits'!$1:$1,0)-1))&gt;0,SUMIF('no audits'!$A:$A,EOMONTH($A305,0)+(OFFSET(information!$A$1,1,MATCH(V$1,'no audits'!$1:$1,0)-1)),OFFSET('no audits'!$A:$A,,MATCH(V$1,'no audits'!$1:$1,0)-1)),SUMIF(EBS!$A:$A,EOMONTH($A305,0)+(OFFSET(information!$A$1,1,MATCH(V$1,'no audits'!$1:$1,0)-1)),OFFSET(EBS!$A:$A,,MATCH(V$1,EBS!$1:$1,0)-1)))</f>
        <v>134000</v>
      </c>
      <c r="W305" s="11"/>
    </row>
    <row r="306" spans="1:23" x14ac:dyDescent="0.25">
      <c r="A306" s="17">
        <v>42461</v>
      </c>
      <c r="B306" s="11"/>
      <c r="C306" s="11">
        <f ca="1">IF(SUMIF('no audits'!$A:$A,$A306,OFFSET('no audits'!$A:$A,,MATCH(C$1,'no audits'!$1:$1,0)-1))&gt;0,SUMIF('no audits'!$A:$A,$A306,OFFSET('no audits'!$A:$A,,MATCH(C$1,'no audits'!$1:$1,0)-1)),SUMIF(EBS!$A:$A,$A306,OFFSET(EBS!$A:$A,,MATCH(C$1,EBS!$1:$1,0)-1)))</f>
        <v>-716816.9</v>
      </c>
      <c r="D306" s="11">
        <f ca="1">IF(SUMIF('no audits'!$A:$A,$A306,OFFSET('no audits'!$A:$A,,MATCH(D$1,'no audits'!$1:$1,0)-1))&gt;0,SUMIF('no audits'!$A:$A,$A306,OFFSET('no audits'!$A:$A,,MATCH(D$1,'no audits'!$1:$1,0)-1)),SUMIF(EBS!$A:$A,$A306,OFFSET(EBS!$A:$A,,MATCH(D$1,EBS!$1:$1,0)-1)))</f>
        <v>518620.26</v>
      </c>
      <c r="E306" s="11">
        <f ca="1">IF(SUMIF('no audits'!$A:$A,EOMONTH($A306,0)+(OFFSET(information!$A$1,1,MATCH(E$1,'no audits'!$1:$1,0)-1)),OFFSET('no audits'!$A:$A,,MATCH(E$1,'no audits'!$1:$1,0)-1))&gt;0,SUMIF('no audits'!$A:$A,EOMONTH($A306,0)+(OFFSET(information!$A$1,1,MATCH(E$1,'no audits'!$1:$1,0)-1)),OFFSET('no audits'!$A:$A,,MATCH(E$1,'no audits'!$1:$1,0)-1)),SUMIF(EBS!$A:$A,EOMONTH($A306,0)+(OFFSET(information!$A$1,1,MATCH(E$1,'no audits'!$1:$1,0)-1)),OFFSET(EBS!$A:$A,,MATCH(E$1,EBS!$1:$1,0)-1)))</f>
        <v>1693881</v>
      </c>
      <c r="F306" s="11">
        <f ca="1">IF(SUMIF('no audits'!$A:$A,$A309,OFFSET('no audits'!$A:$A,,MATCH(F$1,'no audits'!$1:$1,0)-1))&gt;0,SUMIF('no audits'!$A:$A,$A309,OFFSET('no audits'!$A:$A,,MATCH(F$1,'no audits'!$1:$1,0)-1)),SUMIF(EBS!$A:$A,$A309,OFFSET(EBS!$A:$A,,MATCH(F$1,EBS!$1:$1,0)-1)))</f>
        <v>62493840.670000002</v>
      </c>
      <c r="G306" s="11">
        <f ca="1">IF(SUMIF('no audits'!$A:$A,EOMONTH($A306,0)+(OFFSET(information!$A$1,1,MATCH(G$1,'no audits'!$1:$1,0)-1)),OFFSET('no audits'!$A:$A,,MATCH(G$1,'no audits'!$1:$1,0)-1))&gt;0,SUMIF('no audits'!$A:$A,EOMONTH($A306,0)+(OFFSET(information!$A$1,1,MATCH(G$1,'no audits'!$1:$1,0)-1)),OFFSET('no audits'!$A:$A,,MATCH(G$1,'no audits'!$1:$1,0)-1)),SUMIF(EBS!$A:$A,EOMONTH($A306,0)+(OFFSET(information!$A$1,1,MATCH(G$1,'no audits'!$1:$1,0)-1)),OFFSET(EBS!$A:$A,,MATCH(G$1,EBS!$1:$1,0)-1)))</f>
        <v>7483371</v>
      </c>
      <c r="H306" s="11">
        <f ca="1">IF(SUMIF('no audits'!$A:$A,EOMONTH($A306,0)+(OFFSET(information!$A$1,1,MATCH(H$1,'no audits'!$1:$1,0)-1)),OFFSET('no audits'!$A:$A,,MATCH(H$1,'no audits'!$1:$1,0)-1))&gt;0,SUMIF('no audits'!$A:$A,EOMONTH($A306,0)+(OFFSET(information!$A$1,1,MATCH(H$1,'no audits'!$1:$1,0)-1)),OFFSET('no audits'!$A:$A,,MATCH(H$1,'no audits'!$1:$1,0)-1)),SUMIF(EBS!$A:$A,EOMONTH($A306,0)+(OFFSET(information!$A$1,1,MATCH(H$1,'no audits'!$1:$1,0)-1)),OFFSET(EBS!$A:$A,,MATCH(H$1,EBS!$1:$1,0)-1)))</f>
        <v>7247731</v>
      </c>
      <c r="I306" s="11">
        <f ca="1">IF(SUMIF('no audits'!$A:$A,EOMONTH($A306,0)+(OFFSET(information!$A$1,1,MATCH(I$1,'no audits'!$1:$1,0)-1)),OFFSET('no audits'!$A:$A,,MATCH(I$1,'no audits'!$1:$1,0)-1))&gt;0,SUMIF('no audits'!$A:$A,EOMONTH($A306,0)+(OFFSET(information!$A$1,1,MATCH(I$1,'no audits'!$1:$1,0)-1)),OFFSET('no audits'!$A:$A,,MATCH(I$1,'no audits'!$1:$1,0)-1)),SUMIF(EBS!$A:$A,EOMONTH($A306,0)+(OFFSET(information!$A$1,1,MATCH(I$1,'no audits'!$1:$1,0)-1)),OFFSET(EBS!$A:$A,,MATCH(I$1,EBS!$1:$1,0)-1)))</f>
        <v>2699661</v>
      </c>
      <c r="J306" s="11">
        <f ca="1">IF(SUMIF('no audits'!$A:$A,EOMONTH($A306,0)+(OFFSET(information!$A$1,1,MATCH(J$1,'no audits'!$1:$1,0)-1)),OFFSET('no audits'!$A:$A,,MATCH(J$1,'no audits'!$1:$1,0)-1))&gt;0,SUMIF('no audits'!$A:$A,EOMONTH($A306,0)+(OFFSET(information!$A$1,1,MATCH(J$1,'no audits'!$1:$1,0)-1)),OFFSET('no audits'!$A:$A,,MATCH(J$1,'no audits'!$1:$1,0)-1)),SUMIF(EBS!$A:$A,EOMONTH($A306,0)+(OFFSET(information!$A$1,1,MATCH(J$1,'no audits'!$1:$1,0)-1)),OFFSET(EBS!$A:$A,,MATCH(J$1,EBS!$1:$1,0)-1)))</f>
        <v>262244</v>
      </c>
      <c r="K306" s="11">
        <f ca="1">IF(SUMIF('no audits'!$A:$A,EOMONTH($A306,0)+(OFFSET(information!$A$1,1,MATCH(K$1,'no audits'!$1:$1,0)-1)),OFFSET('no audits'!$A:$A,,MATCH(K$1,'no audits'!$1:$1,0)-1))&gt;0,SUMIF('no audits'!$A:$A,EOMONTH($A306,0)+(OFFSET(information!$A$1,1,MATCH(K$1,'no audits'!$1:$1,0)-1)),OFFSET('no audits'!$A:$A,,MATCH(K$1,'no audits'!$1:$1,0)-1)),SUMIF(EBS!$A:$A,EOMONTH($A306,0)+(OFFSET(information!$A$1,1,MATCH(K$1,'no audits'!$1:$1,0)-1)),OFFSET(EBS!$A:$A,,MATCH(K$1,EBS!$1:$1,0)-1)))</f>
        <v>36740</v>
      </c>
      <c r="L306" s="11">
        <f ca="1">IF(SUMIF('no audits'!$A:$A,$A306,OFFSET('no audits'!$A:$A,,MATCH(L$1,'no audits'!$1:$1,0)-1))&gt;0,SUMIF('no audits'!$A:$A,$A306,OFFSET('no audits'!$A:$A,,MATCH(L$1,'no audits'!$1:$1,0)-1)),SUMIF(EBS!$A:$A,$A306,OFFSET(EBS!$A:$A,,MATCH(L$1,EBS!$1:$1,0)-1)))</f>
        <v>79772.2</v>
      </c>
      <c r="M306" s="11">
        <f ca="1">IF(SUMIF('no audits'!$A:$A,$A306,OFFSET('no audits'!$A:$A,,MATCH(M$1,'no audits'!$1:$1,0)-1))&gt;0,SUMIF('no audits'!$A:$A,$A306,OFFSET('no audits'!$A:$A,,MATCH(M$1,'no audits'!$1:$1,0)-1)),SUMIF(EBS!$A:$A,$A306,OFFSET(EBS!$A:$A,,MATCH(M$1,EBS!$1:$1,0)-1)))</f>
        <v>743954</v>
      </c>
      <c r="N306" s="11">
        <f ca="1">IF(SUMIF('no audits'!$A:$A,EOMONTH($A306,0)+(OFFSET(information!$A$1,1,MATCH(N$1,'no audits'!$1:$1,0)-1)),OFFSET('no audits'!$A:$A,,MATCH(N$1,'no audits'!$1:$1,0)-1))&gt;0,SUMIF('no audits'!$A:$A,EOMONTH($A306,0)+(OFFSET(information!$A$1,1,MATCH(N$1,'no audits'!$1:$1,0)-1)),OFFSET('no audits'!$A:$A,,MATCH(N$1,'no audits'!$1:$1,0)-1)),SUMIF(EBS!$A:$A,EOMONTH($A306,0)+(OFFSET(information!$A$1,1,MATCH(N$1,'no audits'!$1:$1,0)-1)),OFFSET(EBS!$A:$A,,MATCH(N$1,EBS!$1:$1,0)-1)))</f>
        <v>3573998</v>
      </c>
      <c r="O306" s="11">
        <f ca="1">IF(SUMIF('no audits'!$A:$A,EOMONTH($A306,0)+(OFFSET(information!$A$1,1,MATCH(O$1,'no audits'!$1:$1,0)-1)),OFFSET('no audits'!$A:$A,,MATCH(O$1,'no audits'!$1:$1,0)-1))&gt;0,SUMIF('no audits'!$A:$A,EOMONTH($A306,0)+(OFFSET(information!$A$1,1,MATCH(O$1,'no audits'!$1:$1,0)-1)),OFFSET('no audits'!$A:$A,,MATCH(O$1,'no audits'!$1:$1,0)-1)),SUMIF(EBS!$A:$A,EOMONTH($A306,0)+(OFFSET(information!$A$1,1,MATCH(O$1,'no audits'!$1:$1,0)-1)),OFFSET(EBS!$A:$A,,MATCH(O$1,EBS!$1:$1,0)-1)))</f>
        <v>3866803</v>
      </c>
      <c r="P306" s="11">
        <f ca="1">IF(SUMIF('no audits'!$A:$A,$A306,OFFSET('no audits'!$A:$A,,MATCH(P$1,'no audits'!$1:$1,0)-1))&gt;0,SUMIF('no audits'!$A:$A,$A306,OFFSET('no audits'!$A:$A,,MATCH(P$1,'no audits'!$1:$1,0)-1)),SUMIF(EBS!$A:$A,$A306,OFFSET(EBS!$A:$A,,MATCH(P$1,EBS!$1:$1,0)-1)))</f>
        <v>1309783.71</v>
      </c>
      <c r="Q306" s="11">
        <f ca="1">IF(SUMIF('no audits'!$A:$A,$A306,OFFSET('no audits'!$A:$A,,MATCH(Q$1,'no audits'!$1:$1,0)-1))&gt;0,SUMIF('no audits'!$A:$A,$A306,OFFSET('no audits'!$A:$A,,MATCH(Q$1,'no audits'!$1:$1,0)-1)),SUMIF(EBS!$A:$A,$A306,OFFSET(EBS!$A:$A,,MATCH(Q$1,EBS!$1:$1,0)-1)))</f>
        <v>10472250</v>
      </c>
      <c r="R306" s="11">
        <f ca="1">IF(SUMIF('no audits'!$A:$A,EOMONTH($A306,0)+(OFFSET(information!$A$1,1,MATCH(R$1,'no audits'!$1:$1,0)-1)),OFFSET('no audits'!$A:$A,,MATCH(R$1,'no audits'!$1:$1,0)-1))&gt;0,SUMIF('no audits'!$A:$A,EOMONTH($A306,0)+(OFFSET(information!$A$1,1,MATCH(R$1,'no audits'!$1:$1,0)-1)),OFFSET('no audits'!$A:$A,,MATCH(R$1,'no audits'!$1:$1,0)-1)),SUMIF(EBS!$A:$A,EOMONTH($A306,0)+(OFFSET(information!$A$1,1,MATCH(R$1,'no audits'!$1:$1,0)-1)),OFFSET(EBS!$A:$A,,MATCH(R$1,EBS!$1:$1,0)-1)))</f>
        <v>511433</v>
      </c>
      <c r="S306" s="11">
        <f ca="1">IF(SUMIF('no audits'!$A:$A,$A309,OFFSET('no audits'!$A:$A,,MATCH(S$1,'no audits'!$1:$1,0)-1))&gt;0,SUMIF('no audits'!$A:$A,$A309,OFFSET('no audits'!$A:$A,,MATCH(S$1,'no audits'!$1:$1,0)-1)),SUMIF(EBS!$A:$A,$A309,OFFSET(EBS!$A:$A,,MATCH(S$1,EBS!$1:$1,0)-1)))</f>
        <v>169652.35</v>
      </c>
      <c r="T306" s="11">
        <f ca="1">IF(SUMIF('no audits'!$A:$A,EOMONTH($A306,0)+(OFFSET(information!$A$1,1,MATCH(T$1,'no audits'!$1:$1,0)-1)),OFFSET('no audits'!$A:$A,,MATCH(T$1,'no audits'!$1:$1,0)-1))&gt;0,SUMIF('no audits'!$A:$A,EOMONTH($A306,0)+(OFFSET(information!$A$1,1,MATCH(T$1,'no audits'!$1:$1,0)-1)),OFFSET('no audits'!$A:$A,,MATCH(T$1,'no audits'!$1:$1,0)-1)),SUMIF(EBS!$A:$A,EOMONTH($A306,0)+(OFFSET(information!$A$1,1,MATCH(T$1,'no audits'!$1:$1,0)-1)),OFFSET(EBS!$A:$A,,MATCH(T$1,EBS!$1:$1,0)-1)))</f>
        <v>73475</v>
      </c>
      <c r="U306" s="11">
        <f ca="1">IF(SUMIF('no audits'!$A:$A,EOMONTH($A306,0)+(OFFSET(information!$A$1,1,MATCH(U$1,'no audits'!$1:$1,0)-1)),OFFSET('no audits'!$A:$A,,MATCH(U$1,'no audits'!$1:$1,0)-1))&gt;0,SUMIF('no audits'!$A:$A,EOMONTH($A306,0)+(OFFSET(information!$A$1,1,MATCH(U$1,'no audits'!$1:$1,0)-1)),OFFSET('no audits'!$A:$A,,MATCH(U$1,'no audits'!$1:$1,0)-1)),SUMIF(EBS!$A:$A,EOMONTH($A306,0)+(OFFSET(information!$A$1,1,MATCH(U$1,'no audits'!$1:$1,0)-1)),OFFSET(EBS!$A:$A,,MATCH(U$1,EBS!$1:$1,0)-1)))</f>
        <v>0</v>
      </c>
      <c r="V306" s="11">
        <f ca="1">IF(SUMIF('no audits'!$A:$A,EOMONTH($A306,0)+(OFFSET(information!$A$1,1,MATCH(V$1,'no audits'!$1:$1,0)-1)),OFFSET('no audits'!$A:$A,,MATCH(V$1,'no audits'!$1:$1,0)-1))&gt;0,SUMIF('no audits'!$A:$A,EOMONTH($A306,0)+(OFFSET(information!$A$1,1,MATCH(V$1,'no audits'!$1:$1,0)-1)),OFFSET('no audits'!$A:$A,,MATCH(V$1,'no audits'!$1:$1,0)-1)),SUMIF(EBS!$A:$A,EOMONTH($A306,0)+(OFFSET(information!$A$1,1,MATCH(V$1,'no audits'!$1:$1,0)-1)),OFFSET(EBS!$A:$A,,MATCH(V$1,EBS!$1:$1,0)-1)))</f>
        <v>15800</v>
      </c>
      <c r="W306" s="11"/>
    </row>
    <row r="307" spans="1:23" x14ac:dyDescent="0.25">
      <c r="A307" s="17">
        <v>42491</v>
      </c>
      <c r="B307" s="11">
        <f ca="1">IF(SUMIF('no audits'!$A:$A,$A307,OFFSET('no audits'!$A:$A,,MATCH(B$1,'no audits'!$1:$1,0)-1))&gt;0,SUMIF('no audits'!$A:$A,$A307,OFFSET('no audits'!$A:$A,,MATCH(B$1,'no audits'!$1:$1,0)-1)),SUMIF(EBS!$A:$A,$A307,OFFSET(EBS!$A:$A,,MATCH(B$1,EBS!$1:$1,0)-1)))</f>
        <v>188852350</v>
      </c>
      <c r="C307" s="11">
        <f ca="1">IF(SUMIF('no audits'!$A:$A,$A307,OFFSET('no audits'!$A:$A,,MATCH(C$1,'no audits'!$1:$1,0)-1))&gt;0,SUMIF('no audits'!$A:$A,$A307,OFFSET('no audits'!$A:$A,,MATCH(C$1,'no audits'!$1:$1,0)-1)),SUMIF(EBS!$A:$A,$A307,OFFSET(EBS!$A:$A,,MATCH(C$1,EBS!$1:$1,0)-1)))</f>
        <v>-401456.41</v>
      </c>
      <c r="D307" s="11">
        <f ca="1">IF(SUMIF('no audits'!$A:$A,$A307,OFFSET('no audits'!$A:$A,,MATCH(D$1,'no audits'!$1:$1,0)-1))&gt;0,SUMIF('no audits'!$A:$A,$A307,OFFSET('no audits'!$A:$A,,MATCH(D$1,'no audits'!$1:$1,0)-1)),SUMIF(EBS!$A:$A,$A307,OFFSET(EBS!$A:$A,,MATCH(D$1,EBS!$1:$1,0)-1)))</f>
        <v>0</v>
      </c>
      <c r="E307" s="11">
        <f ca="1">IF(SUMIF('no audits'!$A:$A,EOMONTH($A307,0)+(OFFSET(information!$A$1,1,MATCH(E$1,'no audits'!$1:$1,0)-1)),OFFSET('no audits'!$A:$A,,MATCH(E$1,'no audits'!$1:$1,0)-1))&gt;0,SUMIF('no audits'!$A:$A,EOMONTH($A307,0)+(OFFSET(information!$A$1,1,MATCH(E$1,'no audits'!$1:$1,0)-1)),OFFSET('no audits'!$A:$A,,MATCH(E$1,'no audits'!$1:$1,0)-1)),SUMIF(EBS!$A:$A,EOMONTH($A307,0)+(OFFSET(information!$A$1,1,MATCH(E$1,'no audits'!$1:$1,0)-1)),OFFSET(EBS!$A:$A,,MATCH(E$1,EBS!$1:$1,0)-1)))</f>
        <v>1636882</v>
      </c>
      <c r="F307" s="11">
        <f ca="1">IF(SUMIF('no audits'!$A:$A,$A310,OFFSET('no audits'!$A:$A,,MATCH(F$1,'no audits'!$1:$1,0)-1))&gt;0,SUMIF('no audits'!$A:$A,$A310,OFFSET('no audits'!$A:$A,,MATCH(F$1,'no audits'!$1:$1,0)-1)),SUMIF(EBS!$A:$A,$A310,OFFSET(EBS!$A:$A,,MATCH(F$1,EBS!$1:$1,0)-1)))</f>
        <v>69627843.680000007</v>
      </c>
      <c r="G307" s="11">
        <f ca="1">IF(SUMIF('no audits'!$A:$A,EOMONTH($A307,0)+(OFFSET(information!$A$1,1,MATCH(G$1,'no audits'!$1:$1,0)-1)),OFFSET('no audits'!$A:$A,,MATCH(G$1,'no audits'!$1:$1,0)-1))&gt;0,SUMIF('no audits'!$A:$A,EOMONTH($A307,0)+(OFFSET(information!$A$1,1,MATCH(G$1,'no audits'!$1:$1,0)-1)),OFFSET('no audits'!$A:$A,,MATCH(G$1,'no audits'!$1:$1,0)-1)),SUMIF(EBS!$A:$A,EOMONTH($A307,0)+(OFFSET(information!$A$1,1,MATCH(G$1,'no audits'!$1:$1,0)-1)),OFFSET(EBS!$A:$A,,MATCH(G$1,EBS!$1:$1,0)-1)))</f>
        <v>7110030</v>
      </c>
      <c r="H307" s="11">
        <f ca="1">IF(SUMIF('no audits'!$A:$A,EOMONTH($A307,0)+(OFFSET(information!$A$1,1,MATCH(H$1,'no audits'!$1:$1,0)-1)),OFFSET('no audits'!$A:$A,,MATCH(H$1,'no audits'!$1:$1,0)-1))&gt;0,SUMIF('no audits'!$A:$A,EOMONTH($A307,0)+(OFFSET(information!$A$1,1,MATCH(H$1,'no audits'!$1:$1,0)-1)),OFFSET('no audits'!$A:$A,,MATCH(H$1,'no audits'!$1:$1,0)-1)),SUMIF(EBS!$A:$A,EOMONTH($A307,0)+(OFFSET(information!$A$1,1,MATCH(H$1,'no audits'!$1:$1,0)-1)),OFFSET(EBS!$A:$A,,MATCH(H$1,EBS!$1:$1,0)-1)))</f>
        <v>8048851</v>
      </c>
      <c r="I307" s="11">
        <f ca="1">IF(SUMIF('no audits'!$A:$A,EOMONTH($A307,0)+(OFFSET(information!$A$1,1,MATCH(I$1,'no audits'!$1:$1,0)-1)),OFFSET('no audits'!$A:$A,,MATCH(I$1,'no audits'!$1:$1,0)-1))&gt;0,SUMIF('no audits'!$A:$A,EOMONTH($A307,0)+(OFFSET(information!$A$1,1,MATCH(I$1,'no audits'!$1:$1,0)-1)),OFFSET('no audits'!$A:$A,,MATCH(I$1,'no audits'!$1:$1,0)-1)),SUMIF(EBS!$A:$A,EOMONTH($A307,0)+(OFFSET(information!$A$1,1,MATCH(I$1,'no audits'!$1:$1,0)-1)),OFFSET(EBS!$A:$A,,MATCH(I$1,EBS!$1:$1,0)-1)))</f>
        <v>3460368</v>
      </c>
      <c r="J307" s="11">
        <f ca="1">IF(SUMIF('no audits'!$A:$A,EOMONTH($A307,0)+(OFFSET(information!$A$1,1,MATCH(J$1,'no audits'!$1:$1,0)-1)),OFFSET('no audits'!$A:$A,,MATCH(J$1,'no audits'!$1:$1,0)-1))&gt;0,SUMIF('no audits'!$A:$A,EOMONTH($A307,0)+(OFFSET(information!$A$1,1,MATCH(J$1,'no audits'!$1:$1,0)-1)),OFFSET('no audits'!$A:$A,,MATCH(J$1,'no audits'!$1:$1,0)-1)),SUMIF(EBS!$A:$A,EOMONTH($A307,0)+(OFFSET(information!$A$1,1,MATCH(J$1,'no audits'!$1:$1,0)-1)),OFFSET(EBS!$A:$A,,MATCH(J$1,EBS!$1:$1,0)-1)))</f>
        <v>281259</v>
      </c>
      <c r="K307" s="11">
        <f ca="1">IF(SUMIF('no audits'!$A:$A,EOMONTH($A307,0)+(OFFSET(information!$A$1,1,MATCH(K$1,'no audits'!$1:$1,0)-1)),OFFSET('no audits'!$A:$A,,MATCH(K$1,'no audits'!$1:$1,0)-1))&gt;0,SUMIF('no audits'!$A:$A,EOMONTH($A307,0)+(OFFSET(information!$A$1,1,MATCH(K$1,'no audits'!$1:$1,0)-1)),OFFSET('no audits'!$A:$A,,MATCH(K$1,'no audits'!$1:$1,0)-1)),SUMIF(EBS!$A:$A,EOMONTH($A307,0)+(OFFSET(information!$A$1,1,MATCH(K$1,'no audits'!$1:$1,0)-1)),OFFSET(EBS!$A:$A,,MATCH(K$1,EBS!$1:$1,0)-1)))</f>
        <v>860130</v>
      </c>
      <c r="L307" s="11">
        <f ca="1">IF(SUMIF('no audits'!$A:$A,$A307,OFFSET('no audits'!$A:$A,,MATCH(L$1,'no audits'!$1:$1,0)-1))&gt;0,SUMIF('no audits'!$A:$A,$A307,OFFSET('no audits'!$A:$A,,MATCH(L$1,'no audits'!$1:$1,0)-1)),SUMIF(EBS!$A:$A,$A307,OFFSET(EBS!$A:$A,,MATCH(L$1,EBS!$1:$1,0)-1)))</f>
        <v>77321.91</v>
      </c>
      <c r="M307" s="11">
        <f ca="1">IF(SUMIF('no audits'!$A:$A,$A307,OFFSET('no audits'!$A:$A,,MATCH(M$1,'no audits'!$1:$1,0)-1))&gt;0,SUMIF('no audits'!$A:$A,$A307,OFFSET('no audits'!$A:$A,,MATCH(M$1,'no audits'!$1:$1,0)-1)),SUMIF(EBS!$A:$A,$A307,OFFSET(EBS!$A:$A,,MATCH(M$1,EBS!$1:$1,0)-1)))</f>
        <v>723974</v>
      </c>
      <c r="N307" s="11">
        <f ca="1">IF(SUMIF('no audits'!$A:$A,EOMONTH($A307,0)+(OFFSET(information!$A$1,1,MATCH(N$1,'no audits'!$1:$1,0)-1)),OFFSET('no audits'!$A:$A,,MATCH(N$1,'no audits'!$1:$1,0)-1))&gt;0,SUMIF('no audits'!$A:$A,EOMONTH($A307,0)+(OFFSET(information!$A$1,1,MATCH(N$1,'no audits'!$1:$1,0)-1)),OFFSET('no audits'!$A:$A,,MATCH(N$1,'no audits'!$1:$1,0)-1)),SUMIF(EBS!$A:$A,EOMONTH($A307,0)+(OFFSET(information!$A$1,1,MATCH(N$1,'no audits'!$1:$1,0)-1)),OFFSET(EBS!$A:$A,,MATCH(N$1,EBS!$1:$1,0)-1)))</f>
        <v>2467327</v>
      </c>
      <c r="O307" s="11">
        <f ca="1">IF(SUMIF('no audits'!$A:$A,EOMONTH($A307,0)+(OFFSET(information!$A$1,1,MATCH(O$1,'no audits'!$1:$1,0)-1)),OFFSET('no audits'!$A:$A,,MATCH(O$1,'no audits'!$1:$1,0)-1))&gt;0,SUMIF('no audits'!$A:$A,EOMONTH($A307,0)+(OFFSET(information!$A$1,1,MATCH(O$1,'no audits'!$1:$1,0)-1)),OFFSET('no audits'!$A:$A,,MATCH(O$1,'no audits'!$1:$1,0)-1)),SUMIF(EBS!$A:$A,EOMONTH($A307,0)+(OFFSET(information!$A$1,1,MATCH(O$1,'no audits'!$1:$1,0)-1)),OFFSET(EBS!$A:$A,,MATCH(O$1,EBS!$1:$1,0)-1)))</f>
        <v>3970697</v>
      </c>
      <c r="P307" s="11">
        <f ca="1">IF(SUMIF('no audits'!$A:$A,$A307,OFFSET('no audits'!$A:$A,,MATCH(P$1,'no audits'!$1:$1,0)-1))&gt;0,SUMIF('no audits'!$A:$A,$A307,OFFSET('no audits'!$A:$A,,MATCH(P$1,'no audits'!$1:$1,0)-1)),SUMIF(EBS!$A:$A,$A307,OFFSET(EBS!$A:$A,,MATCH(P$1,EBS!$1:$1,0)-1)))</f>
        <v>836151.2</v>
      </c>
      <c r="Q307" s="11">
        <f ca="1">IF(SUMIF('no audits'!$A:$A,$A307,OFFSET('no audits'!$A:$A,,MATCH(Q$1,'no audits'!$1:$1,0)-1))&gt;0,SUMIF('no audits'!$A:$A,$A307,OFFSET('no audits'!$A:$A,,MATCH(Q$1,'no audits'!$1:$1,0)-1)),SUMIF(EBS!$A:$A,$A307,OFFSET(EBS!$A:$A,,MATCH(Q$1,EBS!$1:$1,0)-1)))</f>
        <v>11747700</v>
      </c>
      <c r="R307" s="11">
        <f ca="1">IF(SUMIF('no audits'!$A:$A,EOMONTH($A307,0)+(OFFSET(information!$A$1,1,MATCH(R$1,'no audits'!$1:$1,0)-1)),OFFSET('no audits'!$A:$A,,MATCH(R$1,'no audits'!$1:$1,0)-1))&gt;0,SUMIF('no audits'!$A:$A,EOMONTH($A307,0)+(OFFSET(information!$A$1,1,MATCH(R$1,'no audits'!$1:$1,0)-1)),OFFSET('no audits'!$A:$A,,MATCH(R$1,'no audits'!$1:$1,0)-1)),SUMIF(EBS!$A:$A,EOMONTH($A307,0)+(OFFSET(information!$A$1,1,MATCH(R$1,'no audits'!$1:$1,0)-1)),OFFSET(EBS!$A:$A,,MATCH(R$1,EBS!$1:$1,0)-1)))</f>
        <v>704548</v>
      </c>
      <c r="S307" s="11">
        <f ca="1">IF(SUMIF('no audits'!$A:$A,$A310,OFFSET('no audits'!$A:$A,,MATCH(S$1,'no audits'!$1:$1,0)-1))&gt;0,SUMIF('no audits'!$A:$A,$A310,OFFSET('no audits'!$A:$A,,MATCH(S$1,'no audits'!$1:$1,0)-1)),SUMIF(EBS!$A:$A,$A310,OFFSET(EBS!$A:$A,,MATCH(S$1,EBS!$1:$1,0)-1)))</f>
        <v>235436</v>
      </c>
      <c r="T307" s="11">
        <f ca="1">IF(SUMIF('no audits'!$A:$A,EOMONTH($A307,0)+(OFFSET(information!$A$1,1,MATCH(T$1,'no audits'!$1:$1,0)-1)),OFFSET('no audits'!$A:$A,,MATCH(T$1,'no audits'!$1:$1,0)-1))&gt;0,SUMIF('no audits'!$A:$A,EOMONTH($A307,0)+(OFFSET(information!$A$1,1,MATCH(T$1,'no audits'!$1:$1,0)-1)),OFFSET('no audits'!$A:$A,,MATCH(T$1,'no audits'!$1:$1,0)-1)),SUMIF(EBS!$A:$A,EOMONTH($A307,0)+(OFFSET(information!$A$1,1,MATCH(T$1,'no audits'!$1:$1,0)-1)),OFFSET(EBS!$A:$A,,MATCH(T$1,EBS!$1:$1,0)-1)))</f>
        <v>70075</v>
      </c>
      <c r="U307" s="11">
        <f ca="1">IF(SUMIF('no audits'!$A:$A,EOMONTH($A307,0)+(OFFSET(information!$A$1,1,MATCH(U$1,'no audits'!$1:$1,0)-1)),OFFSET('no audits'!$A:$A,,MATCH(U$1,'no audits'!$1:$1,0)-1))&gt;0,SUMIF('no audits'!$A:$A,EOMONTH($A307,0)+(OFFSET(information!$A$1,1,MATCH(U$1,'no audits'!$1:$1,0)-1)),OFFSET('no audits'!$A:$A,,MATCH(U$1,'no audits'!$1:$1,0)-1)),SUMIF(EBS!$A:$A,EOMONTH($A307,0)+(OFFSET(information!$A$1,1,MATCH(U$1,'no audits'!$1:$1,0)-1)),OFFSET(EBS!$A:$A,,MATCH(U$1,EBS!$1:$1,0)-1)))</f>
        <v>0</v>
      </c>
      <c r="V307" s="11">
        <f ca="1">IF(SUMIF('no audits'!$A:$A,EOMONTH($A307,0)+(OFFSET(information!$A$1,1,MATCH(V$1,'no audits'!$1:$1,0)-1)),OFFSET('no audits'!$A:$A,,MATCH(V$1,'no audits'!$1:$1,0)-1))&gt;0,SUMIF('no audits'!$A:$A,EOMONTH($A307,0)+(OFFSET(information!$A$1,1,MATCH(V$1,'no audits'!$1:$1,0)-1)),OFFSET('no audits'!$A:$A,,MATCH(V$1,'no audits'!$1:$1,0)-1)),SUMIF(EBS!$A:$A,EOMONTH($A307,0)+(OFFSET(information!$A$1,1,MATCH(V$1,'no audits'!$1:$1,0)-1)),OFFSET(EBS!$A:$A,,MATCH(V$1,EBS!$1:$1,0)-1)))</f>
        <v>13600</v>
      </c>
      <c r="W307" s="11">
        <f ca="1">IF(SUMIF('no audits'!$A:$A,EOMONTH($A307,0)+(OFFSET(information!$A$1,1,MATCH(W$1,'no audits'!$1:$1,0)-1)),OFFSET('no audits'!$A:$A,,MATCH(W$1,'no audits'!$1:$1,0)-1))&gt;0,SUMIF('no audits'!$A:$A,EOMONTH($A307,0)+(OFFSET(information!$A$1,1,MATCH(W$1,'no audits'!$1:$1,0)-1)),OFFSET('no audits'!$A:$A,,MATCH(W$1,'no audits'!$1:$1,0)-1)),SUMIF(EBS!$A:$A,EOMONTH($A307,0)+(OFFSET(information!$A$1,1,MATCH(W$1,'no audits'!$1:$1,0)-1)),OFFSET(EBS!$A:$A,,MATCH(W$1,EBS!$1:$1,0)-1)))</f>
        <v>2116217</v>
      </c>
    </row>
    <row r="308" spans="1:23" x14ac:dyDescent="0.25">
      <c r="A308" s="17">
        <v>42522</v>
      </c>
      <c r="B308" s="11">
        <f ca="1">IF(SUMIF('no audits'!$A:$A,$A308,OFFSET('no audits'!$A:$A,,MATCH(B$1,'no audits'!$1:$1,0)-1))&gt;0,SUMIF('no audits'!$A:$A,$A308,OFFSET('no audits'!$A:$A,,MATCH(B$1,'no audits'!$1:$1,0)-1)),SUMIF(EBS!$A:$A,$A308,OFFSET(EBS!$A:$A,,MATCH(B$1,EBS!$1:$1,0)-1)))</f>
        <v>0</v>
      </c>
      <c r="C308" s="11">
        <f ca="1">IF(SUMIF('no audits'!$A:$A,$A308,OFFSET('no audits'!$A:$A,,MATCH(C$1,'no audits'!$1:$1,0)-1))&gt;0,SUMIF('no audits'!$A:$A,$A308,OFFSET('no audits'!$A:$A,,MATCH(C$1,'no audits'!$1:$1,0)-1)),SUMIF(EBS!$A:$A,$A308,OFFSET(EBS!$A:$A,,MATCH(C$1,EBS!$1:$1,0)-1)))</f>
        <v>-291364.90000000002</v>
      </c>
      <c r="D308" s="11">
        <f ca="1">IF(SUMIF('no audits'!$A:$A,$A308,OFFSET('no audits'!$A:$A,,MATCH(D$1,'no audits'!$1:$1,0)-1))&gt;0,SUMIF('no audits'!$A:$A,$A308,OFFSET('no audits'!$A:$A,,MATCH(D$1,'no audits'!$1:$1,0)-1)),SUMIF(EBS!$A:$A,$A308,OFFSET(EBS!$A:$A,,MATCH(D$1,EBS!$1:$1,0)-1)))</f>
        <v>395870.73</v>
      </c>
      <c r="E308" s="11">
        <f ca="1">IF(SUMIF('no audits'!$A:$A,EOMONTH($A308,0)+(OFFSET(information!$A$1,1,MATCH(E$1,'no audits'!$1:$1,0)-1)),OFFSET('no audits'!$A:$A,,MATCH(E$1,'no audits'!$1:$1,0)-1))&gt;0,SUMIF('no audits'!$A:$A,EOMONTH($A308,0)+(OFFSET(information!$A$1,1,MATCH(E$1,'no audits'!$1:$1,0)-1)),OFFSET('no audits'!$A:$A,,MATCH(E$1,'no audits'!$1:$1,0)-1)),SUMIF(EBS!$A:$A,EOMONTH($A308,0)+(OFFSET(information!$A$1,1,MATCH(E$1,'no audits'!$1:$1,0)-1)),OFFSET(EBS!$A:$A,,MATCH(E$1,EBS!$1:$1,0)-1)))</f>
        <v>1512591</v>
      </c>
      <c r="F308" s="11">
        <f ca="1">IF(SUMIF('no audits'!$A:$A,$A311,OFFSET('no audits'!$A:$A,,MATCH(F$1,'no audits'!$1:$1,0)-1))&gt;0,SUMIF('no audits'!$A:$A,$A311,OFFSET('no audits'!$A:$A,,MATCH(F$1,'no audits'!$1:$1,0)-1)),SUMIF(EBS!$A:$A,$A311,OFFSET(EBS!$A:$A,,MATCH(F$1,EBS!$1:$1,0)-1)))</f>
        <v>75197274.150000006</v>
      </c>
      <c r="G308" s="11">
        <f ca="1">IF(SUMIF('no audits'!$A:$A,EOMONTH($A308,0)+(OFFSET(information!$A$1,1,MATCH(G$1,'no audits'!$1:$1,0)-1)),OFFSET('no audits'!$A:$A,,MATCH(G$1,'no audits'!$1:$1,0)-1))&gt;0,SUMIF('no audits'!$A:$A,EOMONTH($A308,0)+(OFFSET(information!$A$1,1,MATCH(G$1,'no audits'!$1:$1,0)-1)),OFFSET('no audits'!$A:$A,,MATCH(G$1,'no audits'!$1:$1,0)-1)),SUMIF(EBS!$A:$A,EOMONTH($A308,0)+(OFFSET(information!$A$1,1,MATCH(G$1,'no audits'!$1:$1,0)-1)),OFFSET(EBS!$A:$A,,MATCH(G$1,EBS!$1:$1,0)-1)))</f>
        <v>6755522</v>
      </c>
      <c r="H308" s="11">
        <f ca="1">IF(SUMIF('no audits'!$A:$A,EOMONTH($A308,0)+(OFFSET(information!$A$1,1,MATCH(H$1,'no audits'!$1:$1,0)-1)),OFFSET('no audits'!$A:$A,,MATCH(H$1,'no audits'!$1:$1,0)-1))&gt;0,SUMIF('no audits'!$A:$A,EOMONTH($A308,0)+(OFFSET(information!$A$1,1,MATCH(H$1,'no audits'!$1:$1,0)-1)),OFFSET('no audits'!$A:$A,,MATCH(H$1,'no audits'!$1:$1,0)-1)),SUMIF(EBS!$A:$A,EOMONTH($A308,0)+(OFFSET(information!$A$1,1,MATCH(H$1,'no audits'!$1:$1,0)-1)),OFFSET(EBS!$A:$A,,MATCH(H$1,EBS!$1:$1,0)-1)))</f>
        <v>8550127</v>
      </c>
      <c r="I308" s="11">
        <f ca="1">IF(SUMIF('no audits'!$A:$A,EOMONTH($A308,0)+(OFFSET(information!$A$1,1,MATCH(I$1,'no audits'!$1:$1,0)-1)),OFFSET('no audits'!$A:$A,,MATCH(I$1,'no audits'!$1:$1,0)-1))&gt;0,SUMIF('no audits'!$A:$A,EOMONTH($A308,0)+(OFFSET(information!$A$1,1,MATCH(I$1,'no audits'!$1:$1,0)-1)),OFFSET('no audits'!$A:$A,,MATCH(I$1,'no audits'!$1:$1,0)-1)),SUMIF(EBS!$A:$A,EOMONTH($A308,0)+(OFFSET(information!$A$1,1,MATCH(I$1,'no audits'!$1:$1,0)-1)),OFFSET(EBS!$A:$A,,MATCH(I$1,EBS!$1:$1,0)-1)))</f>
        <v>4070216</v>
      </c>
      <c r="J308" s="11">
        <f ca="1">IF(SUMIF('no audits'!$A:$A,EOMONTH($A308,0)+(OFFSET(information!$A$1,1,MATCH(J$1,'no audits'!$1:$1,0)-1)),OFFSET('no audits'!$A:$A,,MATCH(J$1,'no audits'!$1:$1,0)-1))&gt;0,SUMIF('no audits'!$A:$A,EOMONTH($A308,0)+(OFFSET(information!$A$1,1,MATCH(J$1,'no audits'!$1:$1,0)-1)),OFFSET('no audits'!$A:$A,,MATCH(J$1,'no audits'!$1:$1,0)-1)),SUMIF(EBS!$A:$A,EOMONTH($A308,0)+(OFFSET(information!$A$1,1,MATCH(J$1,'no audits'!$1:$1,0)-1)),OFFSET(EBS!$A:$A,,MATCH(J$1,EBS!$1:$1,0)-1)))</f>
        <v>278059</v>
      </c>
      <c r="K308" s="11">
        <f ca="1">IF(SUMIF('no audits'!$A:$A,EOMONTH($A308,0)+(OFFSET(information!$A$1,1,MATCH(K$1,'no audits'!$1:$1,0)-1)),OFFSET('no audits'!$A:$A,,MATCH(K$1,'no audits'!$1:$1,0)-1))&gt;0,SUMIF('no audits'!$A:$A,EOMONTH($A308,0)+(OFFSET(information!$A$1,1,MATCH(K$1,'no audits'!$1:$1,0)-1)),OFFSET('no audits'!$A:$A,,MATCH(K$1,'no audits'!$1:$1,0)-1)),SUMIF(EBS!$A:$A,EOMONTH($A308,0)+(OFFSET(information!$A$1,1,MATCH(K$1,'no audits'!$1:$1,0)-1)),OFFSET(EBS!$A:$A,,MATCH(K$1,EBS!$1:$1,0)-1)))</f>
        <v>1820342</v>
      </c>
      <c r="L308" s="11">
        <f ca="1">IF(SUMIF('no audits'!$A:$A,$A308,OFFSET('no audits'!$A:$A,,MATCH(L$1,'no audits'!$1:$1,0)-1))&gt;0,SUMIF('no audits'!$A:$A,$A308,OFFSET('no audits'!$A:$A,,MATCH(L$1,'no audits'!$1:$1,0)-1)),SUMIF(EBS!$A:$A,$A308,OFFSET(EBS!$A:$A,,MATCH(L$1,EBS!$1:$1,0)-1)))</f>
        <v>186563.88</v>
      </c>
      <c r="M308" s="11">
        <f ca="1">IF(SUMIF('no audits'!$A:$A,$A308,OFFSET('no audits'!$A:$A,,MATCH(M$1,'no audits'!$1:$1,0)-1))&gt;0,SUMIF('no audits'!$A:$A,$A308,OFFSET('no audits'!$A:$A,,MATCH(M$1,'no audits'!$1:$1,0)-1)),SUMIF(EBS!$A:$A,$A308,OFFSET(EBS!$A:$A,,MATCH(M$1,EBS!$1:$1,0)-1)))</f>
        <v>768170</v>
      </c>
      <c r="N308" s="11">
        <f ca="1">IF(SUMIF('no audits'!$A:$A,EOMONTH($A308,0)+(OFFSET(information!$A$1,1,MATCH(N$1,'no audits'!$1:$1,0)-1)),OFFSET('no audits'!$A:$A,,MATCH(N$1,'no audits'!$1:$1,0)-1))&gt;0,SUMIF('no audits'!$A:$A,EOMONTH($A308,0)+(OFFSET(information!$A$1,1,MATCH(N$1,'no audits'!$1:$1,0)-1)),OFFSET('no audits'!$A:$A,,MATCH(N$1,'no audits'!$1:$1,0)-1)),SUMIF(EBS!$A:$A,EOMONTH($A308,0)+(OFFSET(information!$A$1,1,MATCH(N$1,'no audits'!$1:$1,0)-1)),OFFSET(EBS!$A:$A,,MATCH(N$1,EBS!$1:$1,0)-1)))</f>
        <v>2485332</v>
      </c>
      <c r="O308" s="11">
        <f ca="1">IF(SUMIF('no audits'!$A:$A,EOMONTH($A308,0)+(OFFSET(information!$A$1,1,MATCH(O$1,'no audits'!$1:$1,0)-1)),OFFSET('no audits'!$A:$A,,MATCH(O$1,'no audits'!$1:$1,0)-1))&gt;0,SUMIF('no audits'!$A:$A,EOMONTH($A308,0)+(OFFSET(information!$A$1,1,MATCH(O$1,'no audits'!$1:$1,0)-1)),OFFSET('no audits'!$A:$A,,MATCH(O$1,'no audits'!$1:$1,0)-1)),SUMIF(EBS!$A:$A,EOMONTH($A308,0)+(OFFSET(information!$A$1,1,MATCH(O$1,'no audits'!$1:$1,0)-1)),OFFSET(EBS!$A:$A,,MATCH(O$1,EBS!$1:$1,0)-1)))</f>
        <v>4027991</v>
      </c>
      <c r="P308" s="11">
        <f ca="1">IF(SUMIF('no audits'!$A:$A,$A308,OFFSET('no audits'!$A:$A,,MATCH(P$1,'no audits'!$1:$1,0)-1))&gt;0,SUMIF('no audits'!$A:$A,$A308,OFFSET('no audits'!$A:$A,,MATCH(P$1,'no audits'!$1:$1,0)-1)),SUMIF(EBS!$A:$A,$A308,OFFSET(EBS!$A:$A,,MATCH(P$1,EBS!$1:$1,0)-1)))</f>
        <v>2657172.66</v>
      </c>
      <c r="Q308" s="11">
        <f ca="1">IF(SUMIF('no audits'!$A:$A,$A308,OFFSET('no audits'!$A:$A,,MATCH(Q$1,'no audits'!$1:$1,0)-1))&gt;0,SUMIF('no audits'!$A:$A,$A308,OFFSET('no audits'!$A:$A,,MATCH(Q$1,'no audits'!$1:$1,0)-1)),SUMIF(EBS!$A:$A,$A308,OFFSET(EBS!$A:$A,,MATCH(Q$1,EBS!$1:$1,0)-1)))</f>
        <v>9774324</v>
      </c>
      <c r="R308" s="11">
        <f ca="1">IF(SUMIF('no audits'!$A:$A,EOMONTH($A308,0)+(OFFSET(information!$A$1,1,MATCH(R$1,'no audits'!$1:$1,0)-1)),OFFSET('no audits'!$A:$A,,MATCH(R$1,'no audits'!$1:$1,0)-1))&gt;0,SUMIF('no audits'!$A:$A,EOMONTH($A308,0)+(OFFSET(information!$A$1,1,MATCH(R$1,'no audits'!$1:$1,0)-1)),OFFSET('no audits'!$A:$A,,MATCH(R$1,'no audits'!$1:$1,0)-1)),SUMIF(EBS!$A:$A,EOMONTH($A308,0)+(OFFSET(information!$A$1,1,MATCH(R$1,'no audits'!$1:$1,0)-1)),OFFSET(EBS!$A:$A,,MATCH(R$1,EBS!$1:$1,0)-1)))</f>
        <v>644042</v>
      </c>
      <c r="S308" s="11">
        <f ca="1">IF(SUMIF('no audits'!$A:$A,$A311,OFFSET('no audits'!$A:$A,,MATCH(S$1,'no audits'!$1:$1,0)-1))&gt;0,SUMIF('no audits'!$A:$A,$A311,OFFSET('no audits'!$A:$A,,MATCH(S$1,'no audits'!$1:$1,0)-1)),SUMIF(EBS!$A:$A,$A311,OFFSET(EBS!$A:$A,,MATCH(S$1,EBS!$1:$1,0)-1)))</f>
        <v>248261.3</v>
      </c>
      <c r="T308" s="11">
        <f ca="1">IF(SUMIF('no audits'!$A:$A,EOMONTH($A308,0)+(OFFSET(information!$A$1,1,MATCH(T$1,'no audits'!$1:$1,0)-1)),OFFSET('no audits'!$A:$A,,MATCH(T$1,'no audits'!$1:$1,0)-1))&gt;0,SUMIF('no audits'!$A:$A,EOMONTH($A308,0)+(OFFSET(information!$A$1,1,MATCH(T$1,'no audits'!$1:$1,0)-1)),OFFSET('no audits'!$A:$A,,MATCH(T$1,'no audits'!$1:$1,0)-1)),SUMIF(EBS!$A:$A,EOMONTH($A308,0)+(OFFSET(information!$A$1,1,MATCH(T$1,'no audits'!$1:$1,0)-1)),OFFSET(EBS!$A:$A,,MATCH(T$1,EBS!$1:$1,0)-1)))</f>
        <v>125262</v>
      </c>
      <c r="U308" s="11">
        <f ca="1">IF(SUMIF('no audits'!$A:$A,EOMONTH($A308,0)+(OFFSET(information!$A$1,1,MATCH(U$1,'no audits'!$1:$1,0)-1)),OFFSET('no audits'!$A:$A,,MATCH(U$1,'no audits'!$1:$1,0)-1))&gt;0,SUMIF('no audits'!$A:$A,EOMONTH($A308,0)+(OFFSET(information!$A$1,1,MATCH(U$1,'no audits'!$1:$1,0)-1)),OFFSET('no audits'!$A:$A,,MATCH(U$1,'no audits'!$1:$1,0)-1)),SUMIF(EBS!$A:$A,EOMONTH($A308,0)+(OFFSET(information!$A$1,1,MATCH(U$1,'no audits'!$1:$1,0)-1)),OFFSET(EBS!$A:$A,,MATCH(U$1,EBS!$1:$1,0)-1)))</f>
        <v>0</v>
      </c>
      <c r="V308" s="11">
        <f ca="1">IF(SUMIF('no audits'!$A:$A,EOMONTH($A308,0)+(OFFSET(information!$A$1,1,MATCH(V$1,'no audits'!$1:$1,0)-1)),OFFSET('no audits'!$A:$A,,MATCH(V$1,'no audits'!$1:$1,0)-1))&gt;0,SUMIF('no audits'!$A:$A,EOMONTH($A308,0)+(OFFSET(information!$A$1,1,MATCH(V$1,'no audits'!$1:$1,0)-1)),OFFSET('no audits'!$A:$A,,MATCH(V$1,'no audits'!$1:$1,0)-1)),SUMIF(EBS!$A:$A,EOMONTH($A308,0)+(OFFSET(information!$A$1,1,MATCH(V$1,'no audits'!$1:$1,0)-1)),OFFSET(EBS!$A:$A,,MATCH(V$1,EBS!$1:$1,0)-1)))</f>
        <v>1716900</v>
      </c>
      <c r="W308" s="11">
        <f ca="1">IF(SUMIF('no audits'!$A:$A,EOMONTH($A308,0)+(OFFSET(information!$A$1,1,MATCH(W$1,'no audits'!$1:$1,0)-1)),OFFSET('no audits'!$A:$A,,MATCH(W$1,'no audits'!$1:$1,0)-1))&gt;0,SUMIF('no audits'!$A:$A,EOMONTH($A308,0)+(OFFSET(information!$A$1,1,MATCH(W$1,'no audits'!$1:$1,0)-1)),OFFSET('no audits'!$A:$A,,MATCH(W$1,'no audits'!$1:$1,0)-1)),SUMIF(EBS!$A:$A,EOMONTH($A308,0)+(OFFSET(information!$A$1,1,MATCH(W$1,'no audits'!$1:$1,0)-1)),OFFSET(EBS!$A:$A,,MATCH(W$1,EBS!$1:$1,0)-1)))</f>
        <v>3375556</v>
      </c>
    </row>
    <row r="309" spans="1:23" x14ac:dyDescent="0.25">
      <c r="A309" s="17">
        <v>42552</v>
      </c>
      <c r="B309" s="11">
        <f ca="1">IF(SUMIF('no audits'!$A:$A,$A309,OFFSET('no audits'!$A:$A,,MATCH(B$1,'no audits'!$1:$1,0)-1))&gt;0,SUMIF('no audits'!$A:$A,$A309,OFFSET('no audits'!$A:$A,,MATCH(B$1,'no audits'!$1:$1,0)-1)),SUMIF(EBS!$A:$A,$A309,OFFSET(EBS!$A:$A,,MATCH(B$1,EBS!$1:$1,0)-1)))</f>
        <v>0</v>
      </c>
      <c r="C309" s="11">
        <f ca="1">IF(SUMIF('no audits'!$A:$A,$A309,OFFSET('no audits'!$A:$A,,MATCH(C$1,'no audits'!$1:$1,0)-1))&gt;0,SUMIF('no audits'!$A:$A,$A309,OFFSET('no audits'!$A:$A,,MATCH(C$1,'no audits'!$1:$1,0)-1)),SUMIF(EBS!$A:$A,$A309,OFFSET(EBS!$A:$A,,MATCH(C$1,EBS!$1:$1,0)-1)))</f>
        <v>-476404.56</v>
      </c>
      <c r="D309" s="11">
        <f ca="1">IF(SUMIF('no audits'!$A:$A,$A309,OFFSET('no audits'!$A:$A,,MATCH(D$1,'no audits'!$1:$1,0)-1))&gt;0,SUMIF('no audits'!$A:$A,$A309,OFFSET('no audits'!$A:$A,,MATCH(D$1,'no audits'!$1:$1,0)-1)),SUMIF(EBS!$A:$A,$A309,OFFSET(EBS!$A:$A,,MATCH(D$1,EBS!$1:$1,0)-1)))</f>
        <v>0</v>
      </c>
      <c r="E309" s="11">
        <f ca="1">IF(SUMIF('no audits'!$A:$A,EOMONTH($A309,0)+(OFFSET(information!$A$1,1,MATCH(E$1,'no audits'!$1:$1,0)-1)),OFFSET('no audits'!$A:$A,,MATCH(E$1,'no audits'!$1:$1,0)-1))&gt;0,SUMIF('no audits'!$A:$A,EOMONTH($A309,0)+(OFFSET(information!$A$1,1,MATCH(E$1,'no audits'!$1:$1,0)-1)),OFFSET('no audits'!$A:$A,,MATCH(E$1,'no audits'!$1:$1,0)-1)),SUMIF(EBS!$A:$A,EOMONTH($A309,0)+(OFFSET(information!$A$1,1,MATCH(E$1,'no audits'!$1:$1,0)-1)),OFFSET(EBS!$A:$A,,MATCH(E$1,EBS!$1:$1,0)-1)))</f>
        <v>1478628.6300000001</v>
      </c>
      <c r="F309" s="11">
        <f ca="1">IF(SUMIF('no audits'!$A:$A,$A312,OFFSET('no audits'!$A:$A,,MATCH(F$1,'no audits'!$1:$1,0)-1))&gt;0,SUMIF('no audits'!$A:$A,$A312,OFFSET('no audits'!$A:$A,,MATCH(F$1,'no audits'!$1:$1,0)-1)),SUMIF(EBS!$A:$A,$A312,OFFSET(EBS!$A:$A,,MATCH(F$1,EBS!$1:$1,0)-1)))</f>
        <v>69006512.349999994</v>
      </c>
      <c r="G309" s="11">
        <f ca="1">IF(SUMIF('no audits'!$A:$A,EOMONTH($A309,0)+(OFFSET(information!$A$1,1,MATCH(G$1,'no audits'!$1:$1,0)-1)),OFFSET('no audits'!$A:$A,,MATCH(G$1,'no audits'!$1:$1,0)-1))&gt;0,SUMIF('no audits'!$A:$A,EOMONTH($A309,0)+(OFFSET(information!$A$1,1,MATCH(G$1,'no audits'!$1:$1,0)-1)),OFFSET('no audits'!$A:$A,,MATCH(G$1,'no audits'!$1:$1,0)-1)),SUMIF(EBS!$A:$A,EOMONTH($A309,0)+(OFFSET(information!$A$1,1,MATCH(G$1,'no audits'!$1:$1,0)-1)),OFFSET(EBS!$A:$A,,MATCH(G$1,EBS!$1:$1,0)-1)))</f>
        <v>6960533.3399999999</v>
      </c>
      <c r="H309" s="11">
        <f ca="1">IF(SUMIF('no audits'!$A:$A,EOMONTH($A309,0)+(OFFSET(information!$A$1,1,MATCH(H$1,'no audits'!$1:$1,0)-1)),OFFSET('no audits'!$A:$A,,MATCH(H$1,'no audits'!$1:$1,0)-1))&gt;0,SUMIF('no audits'!$A:$A,EOMONTH($A309,0)+(OFFSET(information!$A$1,1,MATCH(H$1,'no audits'!$1:$1,0)-1)),OFFSET('no audits'!$A:$A,,MATCH(H$1,'no audits'!$1:$1,0)-1)),SUMIF(EBS!$A:$A,EOMONTH($A309,0)+(OFFSET(information!$A$1,1,MATCH(H$1,'no audits'!$1:$1,0)-1)),OFFSET(EBS!$A:$A,,MATCH(H$1,EBS!$1:$1,0)-1)))</f>
        <v>8026434.1600000001</v>
      </c>
      <c r="I309" s="11">
        <f ca="1">IF(SUMIF('no audits'!$A:$A,EOMONTH($A309,0)+(OFFSET(information!$A$1,1,MATCH(I$1,'no audits'!$1:$1,0)-1)),OFFSET('no audits'!$A:$A,,MATCH(I$1,'no audits'!$1:$1,0)-1))&gt;0,SUMIF('no audits'!$A:$A,EOMONTH($A309,0)+(OFFSET(information!$A$1,1,MATCH(I$1,'no audits'!$1:$1,0)-1)),OFFSET('no audits'!$A:$A,,MATCH(I$1,'no audits'!$1:$1,0)-1)),SUMIF(EBS!$A:$A,EOMONTH($A309,0)+(OFFSET(information!$A$1,1,MATCH(I$1,'no audits'!$1:$1,0)-1)),OFFSET(EBS!$A:$A,,MATCH(I$1,EBS!$1:$1,0)-1)))</f>
        <v>2654836.21</v>
      </c>
      <c r="J309" s="11">
        <f ca="1">IF(SUMIF('no audits'!$A:$A,EOMONTH($A309,0)+(OFFSET(information!$A$1,1,MATCH(J$1,'no audits'!$1:$1,0)-1)),OFFSET('no audits'!$A:$A,,MATCH(J$1,'no audits'!$1:$1,0)-1))&gt;0,SUMIF('no audits'!$A:$A,EOMONTH($A309,0)+(OFFSET(information!$A$1,1,MATCH(J$1,'no audits'!$1:$1,0)-1)),OFFSET('no audits'!$A:$A,,MATCH(J$1,'no audits'!$1:$1,0)-1)),SUMIF(EBS!$A:$A,EOMONTH($A309,0)+(OFFSET(information!$A$1,1,MATCH(J$1,'no audits'!$1:$1,0)-1)),OFFSET(EBS!$A:$A,,MATCH(J$1,EBS!$1:$1,0)-1)))</f>
        <v>281100</v>
      </c>
      <c r="K309" s="11">
        <f ca="1">IF(SUMIF('no audits'!$A:$A,EOMONTH($A309,0)+(OFFSET(information!$A$1,1,MATCH(K$1,'no audits'!$1:$1,0)-1)),OFFSET('no audits'!$A:$A,,MATCH(K$1,'no audits'!$1:$1,0)-1))&gt;0,SUMIF('no audits'!$A:$A,EOMONTH($A309,0)+(OFFSET(information!$A$1,1,MATCH(K$1,'no audits'!$1:$1,0)-1)),OFFSET('no audits'!$A:$A,,MATCH(K$1,'no audits'!$1:$1,0)-1)),SUMIF(EBS!$A:$A,EOMONTH($A309,0)+(OFFSET(information!$A$1,1,MATCH(K$1,'no audits'!$1:$1,0)-1)),OFFSET(EBS!$A:$A,,MATCH(K$1,EBS!$1:$1,0)-1)))</f>
        <v>304880</v>
      </c>
      <c r="L309" s="11">
        <f ca="1">IF(SUMIF('no audits'!$A:$A,$A309,OFFSET('no audits'!$A:$A,,MATCH(L$1,'no audits'!$1:$1,0)-1))&gt;0,SUMIF('no audits'!$A:$A,$A309,OFFSET('no audits'!$A:$A,,MATCH(L$1,'no audits'!$1:$1,0)-1)),SUMIF(EBS!$A:$A,$A309,OFFSET(EBS!$A:$A,,MATCH(L$1,EBS!$1:$1,0)-1)))</f>
        <v>123745.62</v>
      </c>
      <c r="M309" s="11">
        <f ca="1">IF(SUMIF('no audits'!$A:$A,$A309,OFFSET('no audits'!$A:$A,,MATCH(M$1,'no audits'!$1:$1,0)-1))&gt;0,SUMIF('no audits'!$A:$A,$A309,OFFSET('no audits'!$A:$A,,MATCH(M$1,'no audits'!$1:$1,0)-1)),SUMIF(EBS!$A:$A,$A309,OFFSET(EBS!$A:$A,,MATCH(M$1,EBS!$1:$1,0)-1)))</f>
        <v>681237</v>
      </c>
      <c r="N309" s="11">
        <f ca="1">IF(SUMIF('no audits'!$A:$A,EOMONTH($A309,0)+(OFFSET(information!$A$1,1,MATCH(N$1,'no audits'!$1:$1,0)-1)),OFFSET('no audits'!$A:$A,,MATCH(N$1,'no audits'!$1:$1,0)-1))&gt;0,SUMIF('no audits'!$A:$A,EOMONTH($A309,0)+(OFFSET(information!$A$1,1,MATCH(N$1,'no audits'!$1:$1,0)-1)),OFFSET('no audits'!$A:$A,,MATCH(N$1,'no audits'!$1:$1,0)-1)),SUMIF(EBS!$A:$A,EOMONTH($A309,0)+(OFFSET(information!$A$1,1,MATCH(N$1,'no audits'!$1:$1,0)-1)),OFFSET(EBS!$A:$A,,MATCH(N$1,EBS!$1:$1,0)-1)))</f>
        <v>3088749.35</v>
      </c>
      <c r="O309" s="11">
        <f ca="1">IF(SUMIF('no audits'!$A:$A,EOMONTH($A309,0)+(OFFSET(information!$A$1,1,MATCH(O$1,'no audits'!$1:$1,0)-1)),OFFSET('no audits'!$A:$A,,MATCH(O$1,'no audits'!$1:$1,0)-1))&gt;0,SUMIF('no audits'!$A:$A,EOMONTH($A309,0)+(OFFSET(information!$A$1,1,MATCH(O$1,'no audits'!$1:$1,0)-1)),OFFSET('no audits'!$A:$A,,MATCH(O$1,'no audits'!$1:$1,0)-1)),SUMIF(EBS!$A:$A,EOMONTH($A309,0)+(OFFSET(information!$A$1,1,MATCH(O$1,'no audits'!$1:$1,0)-1)),OFFSET(EBS!$A:$A,,MATCH(O$1,EBS!$1:$1,0)-1)))</f>
        <v>4256964.09</v>
      </c>
      <c r="P309" s="11">
        <f ca="1">IF(SUMIF('no audits'!$A:$A,$A309,OFFSET('no audits'!$A:$A,,MATCH(P$1,'no audits'!$1:$1,0)-1))&gt;0,SUMIF('no audits'!$A:$A,$A309,OFFSET('no audits'!$A:$A,,MATCH(P$1,'no audits'!$1:$1,0)-1)),SUMIF(EBS!$A:$A,$A309,OFFSET(EBS!$A:$A,,MATCH(P$1,EBS!$1:$1,0)-1)))</f>
        <v>206301.84</v>
      </c>
      <c r="Q309" s="11">
        <f ca="1">IF(SUMIF('no audits'!$A:$A,$A309,OFFSET('no audits'!$A:$A,,MATCH(Q$1,'no audits'!$1:$1,0)-1))&gt;0,SUMIF('no audits'!$A:$A,$A309,OFFSET('no audits'!$A:$A,,MATCH(Q$1,'no audits'!$1:$1,0)-1)),SUMIF(EBS!$A:$A,$A309,OFFSET(EBS!$A:$A,,MATCH(Q$1,EBS!$1:$1,0)-1)))</f>
        <v>15089383</v>
      </c>
      <c r="R309" s="11">
        <f ca="1">IF(SUMIF('no audits'!$A:$A,EOMONTH($A309,0)+(OFFSET(information!$A$1,1,MATCH(R$1,'no audits'!$1:$1,0)-1)),OFFSET('no audits'!$A:$A,,MATCH(R$1,'no audits'!$1:$1,0)-1))&gt;0,SUMIF('no audits'!$A:$A,EOMONTH($A309,0)+(OFFSET(information!$A$1,1,MATCH(R$1,'no audits'!$1:$1,0)-1)),OFFSET('no audits'!$A:$A,,MATCH(R$1,'no audits'!$1:$1,0)-1)),SUMIF(EBS!$A:$A,EOMONTH($A309,0)+(OFFSET(information!$A$1,1,MATCH(R$1,'no audits'!$1:$1,0)-1)),OFFSET(EBS!$A:$A,,MATCH(R$1,EBS!$1:$1,0)-1)))</f>
        <v>627782.96</v>
      </c>
      <c r="S309" s="11">
        <f ca="1">IF(SUMIF('no audits'!$A:$A,$A312,OFFSET('no audits'!$A:$A,,MATCH(S$1,'no audits'!$1:$1,0)-1))&gt;0,SUMIF('no audits'!$A:$A,$A312,OFFSET('no audits'!$A:$A,,MATCH(S$1,'no audits'!$1:$1,0)-1)),SUMIF(EBS!$A:$A,$A312,OFFSET(EBS!$A:$A,,MATCH(S$1,EBS!$1:$1,0)-1)))</f>
        <v>187331.21</v>
      </c>
      <c r="T309" s="11">
        <f ca="1">IF(SUMIF('no audits'!$A:$A,EOMONTH($A309,0)+(OFFSET(information!$A$1,1,MATCH(T$1,'no audits'!$1:$1,0)-1)),OFFSET('no audits'!$A:$A,,MATCH(T$1,'no audits'!$1:$1,0)-1))&gt;0,SUMIF('no audits'!$A:$A,EOMONTH($A309,0)+(OFFSET(information!$A$1,1,MATCH(T$1,'no audits'!$1:$1,0)-1)),OFFSET('no audits'!$A:$A,,MATCH(T$1,'no audits'!$1:$1,0)-1)),SUMIF(EBS!$A:$A,EOMONTH($A309,0)+(OFFSET(information!$A$1,1,MATCH(T$1,'no audits'!$1:$1,0)-1)),OFFSET(EBS!$A:$A,,MATCH(T$1,EBS!$1:$1,0)-1)))</f>
        <v>125349.15</v>
      </c>
      <c r="U309" s="11">
        <f ca="1">IF(SUMIF('no audits'!$A:$A,EOMONTH($A309,0)+(OFFSET(information!$A$1,1,MATCH(U$1,'no audits'!$1:$1,0)-1)),OFFSET('no audits'!$A:$A,,MATCH(U$1,'no audits'!$1:$1,0)-1))&gt;0,SUMIF('no audits'!$A:$A,EOMONTH($A309,0)+(OFFSET(information!$A$1,1,MATCH(U$1,'no audits'!$1:$1,0)-1)),OFFSET('no audits'!$A:$A,,MATCH(U$1,'no audits'!$1:$1,0)-1)),SUMIF(EBS!$A:$A,EOMONTH($A309,0)+(OFFSET(information!$A$1,1,MATCH(U$1,'no audits'!$1:$1,0)-1)),OFFSET(EBS!$A:$A,,MATCH(U$1,EBS!$1:$1,0)-1)))</f>
        <v>0</v>
      </c>
      <c r="V309" s="11">
        <f ca="1">IF(SUMIF('no audits'!$A:$A,EOMONTH($A309,0)+(OFFSET(information!$A$1,1,MATCH(V$1,'no audits'!$1:$1,0)-1)),OFFSET('no audits'!$A:$A,,MATCH(V$1,'no audits'!$1:$1,0)-1))&gt;0,SUMIF('no audits'!$A:$A,EOMONTH($A309,0)+(OFFSET(information!$A$1,1,MATCH(V$1,'no audits'!$1:$1,0)-1)),OFFSET('no audits'!$A:$A,,MATCH(V$1,'no audits'!$1:$1,0)-1)),SUMIF(EBS!$A:$A,EOMONTH($A309,0)+(OFFSET(information!$A$1,1,MATCH(V$1,'no audits'!$1:$1,0)-1)),OFFSET(EBS!$A:$A,,MATCH(V$1,EBS!$1:$1,0)-1)))</f>
        <v>61000</v>
      </c>
      <c r="W309" s="11">
        <f ca="1">IF(SUMIF('no audits'!$A:$A,EOMONTH($A309,0)+(OFFSET(information!$A$1,1,MATCH(W$1,'no audits'!$1:$1,0)-1)),OFFSET('no audits'!$A:$A,,MATCH(W$1,'no audits'!$1:$1,0)-1))&gt;0,SUMIF('no audits'!$A:$A,EOMONTH($A309,0)+(OFFSET(information!$A$1,1,MATCH(W$1,'no audits'!$1:$1,0)-1)),OFFSET('no audits'!$A:$A,,MATCH(W$1,'no audits'!$1:$1,0)-1)),SUMIF(EBS!$A:$A,EOMONTH($A309,0)+(OFFSET(information!$A$1,1,MATCH(W$1,'no audits'!$1:$1,0)-1)),OFFSET(EBS!$A:$A,,MATCH(W$1,EBS!$1:$1,0)-1)))</f>
        <v>3950759.67</v>
      </c>
    </row>
    <row r="310" spans="1:23" x14ac:dyDescent="0.25">
      <c r="A310" s="17">
        <v>42583</v>
      </c>
      <c r="B310" s="11">
        <f ca="1">IF(SUMIF('no audits'!$A:$A,$A310,OFFSET('no audits'!$A:$A,,MATCH(B$1,'no audits'!$1:$1,0)-1))&gt;0,SUMIF('no audits'!$A:$A,$A310,OFFSET('no audits'!$A:$A,,MATCH(B$1,'no audits'!$1:$1,0)-1)),SUMIF(EBS!$A:$A,$A310,OFFSET(EBS!$A:$A,,MATCH(B$1,EBS!$1:$1,0)-1)))</f>
        <v>0</v>
      </c>
      <c r="C310" s="11">
        <f ca="1">IF(SUMIF('no audits'!$A:$A,$A310,OFFSET('no audits'!$A:$A,,MATCH(C$1,'no audits'!$1:$1,0)-1))&gt;0,SUMIF('no audits'!$A:$A,$A310,OFFSET('no audits'!$A:$A,,MATCH(C$1,'no audits'!$1:$1,0)-1)),SUMIF(EBS!$A:$A,$A310,OFFSET(EBS!$A:$A,,MATCH(C$1,EBS!$1:$1,0)-1)))</f>
        <v>-17414.939999999999</v>
      </c>
      <c r="D310" s="11">
        <f ca="1">IF(SUMIF('no audits'!$A:$A,$A310,OFFSET('no audits'!$A:$A,,MATCH(D$1,'no audits'!$1:$1,0)-1))&gt;0,SUMIF('no audits'!$A:$A,$A310,OFFSET('no audits'!$A:$A,,MATCH(D$1,'no audits'!$1:$1,0)-1)),SUMIF(EBS!$A:$A,$A310,OFFSET(EBS!$A:$A,,MATCH(D$1,EBS!$1:$1,0)-1)))</f>
        <v>133876.04</v>
      </c>
      <c r="E310" s="11">
        <f ca="1">IF(SUMIF('no audits'!$A:$A,EOMONTH($A310,0)+(OFFSET(information!$A$1,1,MATCH(E$1,'no audits'!$1:$1,0)-1)),OFFSET('no audits'!$A:$A,,MATCH(E$1,'no audits'!$1:$1,0)-1))&gt;0,SUMIF('no audits'!$A:$A,EOMONTH($A310,0)+(OFFSET(information!$A$1,1,MATCH(E$1,'no audits'!$1:$1,0)-1)),OFFSET('no audits'!$A:$A,,MATCH(E$1,'no audits'!$1:$1,0)-1)),SUMIF(EBS!$A:$A,EOMONTH($A310,0)+(OFFSET(information!$A$1,1,MATCH(E$1,'no audits'!$1:$1,0)-1)),OFFSET(EBS!$A:$A,,MATCH(E$1,EBS!$1:$1,0)-1)))</f>
        <v>1344770.1099999999</v>
      </c>
      <c r="F310" s="11">
        <f ca="1">IF(SUMIF('no audits'!$A:$A,$A313,OFFSET('no audits'!$A:$A,,MATCH(F$1,'no audits'!$1:$1,0)-1))&gt;0,SUMIF('no audits'!$A:$A,$A313,OFFSET('no audits'!$A:$A,,MATCH(F$1,'no audits'!$1:$1,0)-1)),SUMIF(EBS!$A:$A,$A313,OFFSET(EBS!$A:$A,,MATCH(F$1,EBS!$1:$1,0)-1)))</f>
        <v>68263674.450000003</v>
      </c>
      <c r="G310" s="11">
        <f ca="1">IF(SUMIF('no audits'!$A:$A,EOMONTH($A310,0)+(OFFSET(information!$A$1,1,MATCH(G$1,'no audits'!$1:$1,0)-1)),OFFSET('no audits'!$A:$A,,MATCH(G$1,'no audits'!$1:$1,0)-1))&gt;0,SUMIF('no audits'!$A:$A,EOMONTH($A310,0)+(OFFSET(information!$A$1,1,MATCH(G$1,'no audits'!$1:$1,0)-1)),OFFSET('no audits'!$A:$A,,MATCH(G$1,'no audits'!$1:$1,0)-1)),SUMIF(EBS!$A:$A,EOMONTH($A310,0)+(OFFSET(information!$A$1,1,MATCH(G$1,'no audits'!$1:$1,0)-1)),OFFSET(EBS!$A:$A,,MATCH(G$1,EBS!$1:$1,0)-1)))</f>
        <v>7704176.5799999991</v>
      </c>
      <c r="H310" s="11">
        <f ca="1">IF(SUMIF('no audits'!$A:$A,EOMONTH($A310,0)+(OFFSET(information!$A$1,1,MATCH(H$1,'no audits'!$1:$1,0)-1)),OFFSET('no audits'!$A:$A,,MATCH(H$1,'no audits'!$1:$1,0)-1))&gt;0,SUMIF('no audits'!$A:$A,EOMONTH($A310,0)+(OFFSET(information!$A$1,1,MATCH(H$1,'no audits'!$1:$1,0)-1)),OFFSET('no audits'!$A:$A,,MATCH(H$1,'no audits'!$1:$1,0)-1)),SUMIF(EBS!$A:$A,EOMONTH($A310,0)+(OFFSET(information!$A$1,1,MATCH(H$1,'no audits'!$1:$1,0)-1)),OFFSET(EBS!$A:$A,,MATCH(H$1,EBS!$1:$1,0)-1)))</f>
        <v>8273822.8399999999</v>
      </c>
      <c r="I310" s="11">
        <f ca="1">IF(SUMIF('no audits'!$A:$A,EOMONTH($A310,0)+(OFFSET(information!$A$1,1,MATCH(I$1,'no audits'!$1:$1,0)-1)),OFFSET('no audits'!$A:$A,,MATCH(I$1,'no audits'!$1:$1,0)-1))&gt;0,SUMIF('no audits'!$A:$A,EOMONTH($A310,0)+(OFFSET(information!$A$1,1,MATCH(I$1,'no audits'!$1:$1,0)-1)),OFFSET('no audits'!$A:$A,,MATCH(I$1,'no audits'!$1:$1,0)-1)),SUMIF(EBS!$A:$A,EOMONTH($A310,0)+(OFFSET(information!$A$1,1,MATCH(I$1,'no audits'!$1:$1,0)-1)),OFFSET(EBS!$A:$A,,MATCH(I$1,EBS!$1:$1,0)-1)))</f>
        <v>3128161.77</v>
      </c>
      <c r="J310" s="11">
        <f ca="1">IF(SUMIF('no audits'!$A:$A,EOMONTH($A310,0)+(OFFSET(information!$A$1,1,MATCH(J$1,'no audits'!$1:$1,0)-1)),OFFSET('no audits'!$A:$A,,MATCH(J$1,'no audits'!$1:$1,0)-1))&gt;0,SUMIF('no audits'!$A:$A,EOMONTH($A310,0)+(OFFSET(information!$A$1,1,MATCH(J$1,'no audits'!$1:$1,0)-1)),OFFSET('no audits'!$A:$A,,MATCH(J$1,'no audits'!$1:$1,0)-1)),SUMIF(EBS!$A:$A,EOMONTH($A310,0)+(OFFSET(information!$A$1,1,MATCH(J$1,'no audits'!$1:$1,0)-1)),OFFSET(EBS!$A:$A,,MATCH(J$1,EBS!$1:$1,0)-1)))</f>
        <v>376154.61</v>
      </c>
      <c r="K310" s="11">
        <f ca="1">IF(SUMIF('no audits'!$A:$A,EOMONTH($A310,0)+(OFFSET(information!$A$1,1,MATCH(K$1,'no audits'!$1:$1,0)-1)),OFFSET('no audits'!$A:$A,,MATCH(K$1,'no audits'!$1:$1,0)-1))&gt;0,SUMIF('no audits'!$A:$A,EOMONTH($A310,0)+(OFFSET(information!$A$1,1,MATCH(K$1,'no audits'!$1:$1,0)-1)),OFFSET('no audits'!$A:$A,,MATCH(K$1,'no audits'!$1:$1,0)-1)),SUMIF(EBS!$A:$A,EOMONTH($A310,0)+(OFFSET(information!$A$1,1,MATCH(K$1,'no audits'!$1:$1,0)-1)),OFFSET(EBS!$A:$A,,MATCH(K$1,EBS!$1:$1,0)-1)))</f>
        <v>226335</v>
      </c>
      <c r="L310" s="11">
        <f ca="1">IF(SUMIF('no audits'!$A:$A,$A310,OFFSET('no audits'!$A:$A,,MATCH(L$1,'no audits'!$1:$1,0)-1))&gt;0,SUMIF('no audits'!$A:$A,$A310,OFFSET('no audits'!$A:$A,,MATCH(L$1,'no audits'!$1:$1,0)-1)),SUMIF(EBS!$A:$A,$A310,OFFSET(EBS!$A:$A,,MATCH(L$1,EBS!$1:$1,0)-1)))</f>
        <v>262861.43</v>
      </c>
      <c r="M310" s="11">
        <f ca="1">IF(SUMIF('no audits'!$A:$A,$A310,OFFSET('no audits'!$A:$A,,MATCH(M$1,'no audits'!$1:$1,0)-1))&gt;0,SUMIF('no audits'!$A:$A,$A310,OFFSET('no audits'!$A:$A,,MATCH(M$1,'no audits'!$1:$1,0)-1)),SUMIF(EBS!$A:$A,$A310,OFFSET(EBS!$A:$A,,MATCH(M$1,EBS!$1:$1,0)-1)))</f>
        <v>755156</v>
      </c>
      <c r="N310" s="11">
        <f ca="1">IF(SUMIF('no audits'!$A:$A,EOMONTH($A310,0)+(OFFSET(information!$A$1,1,MATCH(N$1,'no audits'!$1:$1,0)-1)),OFFSET('no audits'!$A:$A,,MATCH(N$1,'no audits'!$1:$1,0)-1))&gt;0,SUMIF('no audits'!$A:$A,EOMONTH($A310,0)+(OFFSET(information!$A$1,1,MATCH(N$1,'no audits'!$1:$1,0)-1)),OFFSET('no audits'!$A:$A,,MATCH(N$1,'no audits'!$1:$1,0)-1)),SUMIF(EBS!$A:$A,EOMONTH($A310,0)+(OFFSET(information!$A$1,1,MATCH(N$1,'no audits'!$1:$1,0)-1)),OFFSET(EBS!$A:$A,,MATCH(N$1,EBS!$1:$1,0)-1)))</f>
        <v>4649212.4000000004</v>
      </c>
      <c r="O310" s="11">
        <f ca="1">IF(SUMIF('no audits'!$A:$A,EOMONTH($A310,0)+(OFFSET(information!$A$1,1,MATCH(O$1,'no audits'!$1:$1,0)-1)),OFFSET('no audits'!$A:$A,,MATCH(O$1,'no audits'!$1:$1,0)-1))&gt;0,SUMIF('no audits'!$A:$A,EOMONTH($A310,0)+(OFFSET(information!$A$1,1,MATCH(O$1,'no audits'!$1:$1,0)-1)),OFFSET('no audits'!$A:$A,,MATCH(O$1,'no audits'!$1:$1,0)-1)),SUMIF(EBS!$A:$A,EOMONTH($A310,0)+(OFFSET(information!$A$1,1,MATCH(O$1,'no audits'!$1:$1,0)-1)),OFFSET(EBS!$A:$A,,MATCH(O$1,EBS!$1:$1,0)-1)))</f>
        <v>4194167.22</v>
      </c>
      <c r="P310" s="11">
        <f ca="1">IF(SUMIF('no audits'!$A:$A,$A310,OFFSET('no audits'!$A:$A,,MATCH(P$1,'no audits'!$1:$1,0)-1))&gt;0,SUMIF('no audits'!$A:$A,$A310,OFFSET('no audits'!$A:$A,,MATCH(P$1,'no audits'!$1:$1,0)-1)),SUMIF(EBS!$A:$A,$A310,OFFSET(EBS!$A:$A,,MATCH(P$1,EBS!$1:$1,0)-1)))</f>
        <v>884517.85</v>
      </c>
      <c r="Q310" s="11">
        <f ca="1">IF(SUMIF('no audits'!$A:$A,$A310,OFFSET('no audits'!$A:$A,,MATCH(Q$1,'no audits'!$1:$1,0)-1))&gt;0,SUMIF('no audits'!$A:$A,$A310,OFFSET('no audits'!$A:$A,,MATCH(Q$1,'no audits'!$1:$1,0)-1)),SUMIF(EBS!$A:$A,$A310,OFFSET(EBS!$A:$A,,MATCH(Q$1,EBS!$1:$1,0)-1)))</f>
        <v>11752200</v>
      </c>
      <c r="R310" s="11">
        <f ca="1">IF(SUMIF('no audits'!$A:$A,EOMONTH($A310,0)+(OFFSET(information!$A$1,1,MATCH(R$1,'no audits'!$1:$1,0)-1)),OFFSET('no audits'!$A:$A,,MATCH(R$1,'no audits'!$1:$1,0)-1))&gt;0,SUMIF('no audits'!$A:$A,EOMONTH($A310,0)+(OFFSET(information!$A$1,1,MATCH(R$1,'no audits'!$1:$1,0)-1)),OFFSET('no audits'!$A:$A,,MATCH(R$1,'no audits'!$1:$1,0)-1)),SUMIF(EBS!$A:$A,EOMONTH($A310,0)+(OFFSET(information!$A$1,1,MATCH(R$1,'no audits'!$1:$1,0)-1)),OFFSET(EBS!$A:$A,,MATCH(R$1,EBS!$1:$1,0)-1)))</f>
        <v>631007.98</v>
      </c>
      <c r="S310" s="11">
        <f ca="1">IF(SUMIF('no audits'!$A:$A,$A313,OFFSET('no audits'!$A:$A,,MATCH(S$1,'no audits'!$1:$1,0)-1))&gt;0,SUMIF('no audits'!$A:$A,$A313,OFFSET('no audits'!$A:$A,,MATCH(S$1,'no audits'!$1:$1,0)-1)),SUMIF(EBS!$A:$A,$A313,OFFSET(EBS!$A:$A,,MATCH(S$1,EBS!$1:$1,0)-1)))</f>
        <v>269808.7</v>
      </c>
      <c r="T310" s="11">
        <f ca="1">IF(SUMIF('no audits'!$A:$A,EOMONTH($A310,0)+(OFFSET(information!$A$1,1,MATCH(T$1,'no audits'!$1:$1,0)-1)),OFFSET('no audits'!$A:$A,,MATCH(T$1,'no audits'!$1:$1,0)-1))&gt;0,SUMIF('no audits'!$A:$A,EOMONTH($A310,0)+(OFFSET(information!$A$1,1,MATCH(T$1,'no audits'!$1:$1,0)-1)),OFFSET('no audits'!$A:$A,,MATCH(T$1,'no audits'!$1:$1,0)-1)),SUMIF(EBS!$A:$A,EOMONTH($A310,0)+(OFFSET(information!$A$1,1,MATCH(T$1,'no audits'!$1:$1,0)-1)),OFFSET(EBS!$A:$A,,MATCH(T$1,EBS!$1:$1,0)-1)))</f>
        <v>138991.26</v>
      </c>
      <c r="U310" s="11">
        <f ca="1">IF(SUMIF('no audits'!$A:$A,EOMONTH($A310,0)+(OFFSET(information!$A$1,1,MATCH(U$1,'no audits'!$1:$1,0)-1)),OFFSET('no audits'!$A:$A,,MATCH(U$1,'no audits'!$1:$1,0)-1))&gt;0,SUMIF('no audits'!$A:$A,EOMONTH($A310,0)+(OFFSET(information!$A$1,1,MATCH(U$1,'no audits'!$1:$1,0)-1)),OFFSET('no audits'!$A:$A,,MATCH(U$1,'no audits'!$1:$1,0)-1)),SUMIF(EBS!$A:$A,EOMONTH($A310,0)+(OFFSET(information!$A$1,1,MATCH(U$1,'no audits'!$1:$1,0)-1)),OFFSET(EBS!$A:$A,,MATCH(U$1,EBS!$1:$1,0)-1)))</f>
        <v>0</v>
      </c>
      <c r="V310" s="11">
        <f ca="1">IF(SUMIF('no audits'!$A:$A,EOMONTH($A310,0)+(OFFSET(information!$A$1,1,MATCH(V$1,'no audits'!$1:$1,0)-1)),OFFSET('no audits'!$A:$A,,MATCH(V$1,'no audits'!$1:$1,0)-1))&gt;0,SUMIF('no audits'!$A:$A,EOMONTH($A310,0)+(OFFSET(information!$A$1,1,MATCH(V$1,'no audits'!$1:$1,0)-1)),OFFSET('no audits'!$A:$A,,MATCH(V$1,'no audits'!$1:$1,0)-1)),SUMIF(EBS!$A:$A,EOMONTH($A310,0)+(OFFSET(information!$A$1,1,MATCH(V$1,'no audits'!$1:$1,0)-1)),OFFSET(EBS!$A:$A,,MATCH(V$1,EBS!$1:$1,0)-1)))</f>
        <v>19666.669999999998</v>
      </c>
      <c r="W310" s="11">
        <f ca="1">IF(SUMIF('no audits'!$A:$A,EOMONTH($A310,0)+(OFFSET(information!$A$1,1,MATCH(W$1,'no audits'!$1:$1,0)-1)),OFFSET('no audits'!$A:$A,,MATCH(W$1,'no audits'!$1:$1,0)-1))&gt;0,SUMIF('no audits'!$A:$A,EOMONTH($A310,0)+(OFFSET(information!$A$1,1,MATCH(W$1,'no audits'!$1:$1,0)-1)),OFFSET('no audits'!$A:$A,,MATCH(W$1,'no audits'!$1:$1,0)-1)),SUMIF(EBS!$A:$A,EOMONTH($A310,0)+(OFFSET(information!$A$1,1,MATCH(W$1,'no audits'!$1:$1,0)-1)),OFFSET(EBS!$A:$A,,MATCH(W$1,EBS!$1:$1,0)-1)))</f>
        <v>3231442.61</v>
      </c>
    </row>
    <row r="311" spans="1:23" x14ac:dyDescent="0.25">
      <c r="A311" s="17">
        <v>42614</v>
      </c>
      <c r="B311" s="11">
        <f ca="1">IF(SUMIF('no audits'!$A:$A,$A311,OFFSET('no audits'!$A:$A,,MATCH(B$1,'no audits'!$1:$1,0)-1))&gt;0,SUMIF('no audits'!$A:$A,$A311,OFFSET('no audits'!$A:$A,,MATCH(B$1,'no audits'!$1:$1,0)-1)),SUMIF(EBS!$A:$A,$A311,OFFSET(EBS!$A:$A,,MATCH(B$1,EBS!$1:$1,0)-1)))</f>
        <v>0</v>
      </c>
      <c r="C311" s="11">
        <f ca="1">IF(SUMIF('no audits'!$A:$A,$A311,OFFSET('no audits'!$A:$A,,MATCH(C$1,'no audits'!$1:$1,0)-1))&gt;0,SUMIF('no audits'!$A:$A,$A311,OFFSET('no audits'!$A:$A,,MATCH(C$1,'no audits'!$1:$1,0)-1)),SUMIF(EBS!$A:$A,$A311,OFFSET(EBS!$A:$A,,MATCH(C$1,EBS!$1:$1,0)-1)))</f>
        <v>-236079.09</v>
      </c>
      <c r="D311" s="11">
        <f ca="1">IF(SUMIF('no audits'!$A:$A,$A311,OFFSET('no audits'!$A:$A,,MATCH(D$1,'no audits'!$1:$1,0)-1))&gt;0,SUMIF('no audits'!$A:$A,$A311,OFFSET('no audits'!$A:$A,,MATCH(D$1,'no audits'!$1:$1,0)-1)),SUMIF(EBS!$A:$A,$A311,OFFSET(EBS!$A:$A,,MATCH(D$1,EBS!$1:$1,0)-1)))</f>
        <v>0</v>
      </c>
      <c r="E311" s="11">
        <f ca="1">IF(SUMIF('no audits'!$A:$A,EOMONTH($A311,0)+(OFFSET(information!$A$1,1,MATCH(E$1,'no audits'!$1:$1,0)-1)),OFFSET('no audits'!$A:$A,,MATCH(E$1,'no audits'!$1:$1,0)-1))&gt;0,SUMIF('no audits'!$A:$A,EOMONTH($A311,0)+(OFFSET(information!$A$1,1,MATCH(E$1,'no audits'!$1:$1,0)-1)),OFFSET('no audits'!$A:$A,,MATCH(E$1,'no audits'!$1:$1,0)-1)),SUMIF(EBS!$A:$A,EOMONTH($A311,0)+(OFFSET(information!$A$1,1,MATCH(E$1,'no audits'!$1:$1,0)-1)),OFFSET(EBS!$A:$A,,MATCH(E$1,EBS!$1:$1,0)-1)))</f>
        <v>1456121.18</v>
      </c>
      <c r="F311" s="11">
        <f ca="1">IF(SUMIF('no audits'!$A:$A,$A314,OFFSET('no audits'!$A:$A,,MATCH(F$1,'no audits'!$1:$1,0)-1))&gt;0,SUMIF('no audits'!$A:$A,$A314,OFFSET('no audits'!$A:$A,,MATCH(F$1,'no audits'!$1:$1,0)-1)),SUMIF(EBS!$A:$A,$A314,OFFSET(EBS!$A:$A,,MATCH(F$1,EBS!$1:$1,0)-1)))</f>
        <v>69553963.390000001</v>
      </c>
      <c r="G311" s="11">
        <f ca="1">IF(SUMIF('no audits'!$A:$A,EOMONTH($A311,0)+(OFFSET(information!$A$1,1,MATCH(G$1,'no audits'!$1:$1,0)-1)),OFFSET('no audits'!$A:$A,,MATCH(G$1,'no audits'!$1:$1,0)-1))&gt;0,SUMIF('no audits'!$A:$A,EOMONTH($A311,0)+(OFFSET(information!$A$1,1,MATCH(G$1,'no audits'!$1:$1,0)-1)),OFFSET('no audits'!$A:$A,,MATCH(G$1,'no audits'!$1:$1,0)-1)),SUMIF(EBS!$A:$A,EOMONTH($A311,0)+(OFFSET(information!$A$1,1,MATCH(G$1,'no audits'!$1:$1,0)-1)),OFFSET(EBS!$A:$A,,MATCH(G$1,EBS!$1:$1,0)-1)))</f>
        <v>7044847.7999999998</v>
      </c>
      <c r="H311" s="11">
        <f ca="1">IF(SUMIF('no audits'!$A:$A,EOMONTH($A311,0)+(OFFSET(information!$A$1,1,MATCH(H$1,'no audits'!$1:$1,0)-1)),OFFSET('no audits'!$A:$A,,MATCH(H$1,'no audits'!$1:$1,0)-1))&gt;0,SUMIF('no audits'!$A:$A,EOMONTH($A311,0)+(OFFSET(information!$A$1,1,MATCH(H$1,'no audits'!$1:$1,0)-1)),OFFSET('no audits'!$A:$A,,MATCH(H$1,'no audits'!$1:$1,0)-1)),SUMIF(EBS!$A:$A,EOMONTH($A311,0)+(OFFSET(information!$A$1,1,MATCH(H$1,'no audits'!$1:$1,0)-1)),OFFSET(EBS!$A:$A,,MATCH(H$1,EBS!$1:$1,0)-1)))</f>
        <v>7955269.1299999999</v>
      </c>
      <c r="I311" s="11">
        <f ca="1">IF(SUMIF('no audits'!$A:$A,EOMONTH($A311,0)+(OFFSET(information!$A$1,1,MATCH(I$1,'no audits'!$1:$1,0)-1)),OFFSET('no audits'!$A:$A,,MATCH(I$1,'no audits'!$1:$1,0)-1))&gt;0,SUMIF('no audits'!$A:$A,EOMONTH($A311,0)+(OFFSET(information!$A$1,1,MATCH(I$1,'no audits'!$1:$1,0)-1)),OFFSET('no audits'!$A:$A,,MATCH(I$1,'no audits'!$1:$1,0)-1)),SUMIF(EBS!$A:$A,EOMONTH($A311,0)+(OFFSET(information!$A$1,1,MATCH(I$1,'no audits'!$1:$1,0)-1)),OFFSET(EBS!$A:$A,,MATCH(I$1,EBS!$1:$1,0)-1)))</f>
        <v>3098031.74</v>
      </c>
      <c r="J311" s="11">
        <f ca="1">IF(SUMIF('no audits'!$A:$A,EOMONTH($A311,0)+(OFFSET(information!$A$1,1,MATCH(J$1,'no audits'!$1:$1,0)-1)),OFFSET('no audits'!$A:$A,,MATCH(J$1,'no audits'!$1:$1,0)-1))&gt;0,SUMIF('no audits'!$A:$A,EOMONTH($A311,0)+(OFFSET(information!$A$1,1,MATCH(J$1,'no audits'!$1:$1,0)-1)),OFFSET('no audits'!$A:$A,,MATCH(J$1,'no audits'!$1:$1,0)-1)),SUMIF(EBS!$A:$A,EOMONTH($A311,0)+(OFFSET(information!$A$1,1,MATCH(J$1,'no audits'!$1:$1,0)-1)),OFFSET(EBS!$A:$A,,MATCH(J$1,EBS!$1:$1,0)-1)))</f>
        <v>285040.21000000002</v>
      </c>
      <c r="K311" s="11">
        <f ca="1">IF(SUMIF('no audits'!$A:$A,EOMONTH($A311,0)+(OFFSET(information!$A$1,1,MATCH(K$1,'no audits'!$1:$1,0)-1)),OFFSET('no audits'!$A:$A,,MATCH(K$1,'no audits'!$1:$1,0)-1))&gt;0,SUMIF('no audits'!$A:$A,EOMONTH($A311,0)+(OFFSET(information!$A$1,1,MATCH(K$1,'no audits'!$1:$1,0)-1)),OFFSET('no audits'!$A:$A,,MATCH(K$1,'no audits'!$1:$1,0)-1)),SUMIF(EBS!$A:$A,EOMONTH($A311,0)+(OFFSET(information!$A$1,1,MATCH(K$1,'no audits'!$1:$1,0)-1)),OFFSET(EBS!$A:$A,,MATCH(K$1,EBS!$1:$1,0)-1)))</f>
        <v>67755</v>
      </c>
      <c r="L311" s="11">
        <f ca="1">IF(SUMIF('no audits'!$A:$A,$A311,OFFSET('no audits'!$A:$A,,MATCH(L$1,'no audits'!$1:$1,0)-1))&gt;0,SUMIF('no audits'!$A:$A,$A311,OFFSET('no audits'!$A:$A,,MATCH(L$1,'no audits'!$1:$1,0)-1)),SUMIF(EBS!$A:$A,$A311,OFFSET(EBS!$A:$A,,MATCH(L$1,EBS!$1:$1,0)-1)))</f>
        <v>166341.85</v>
      </c>
      <c r="M311" s="11">
        <f ca="1">IF(SUMIF('no audits'!$A:$A,$A311,OFFSET('no audits'!$A:$A,,MATCH(M$1,'no audits'!$1:$1,0)-1))&gt;0,SUMIF('no audits'!$A:$A,$A311,OFFSET('no audits'!$A:$A,,MATCH(M$1,'no audits'!$1:$1,0)-1)),SUMIF(EBS!$A:$A,$A311,OFFSET(EBS!$A:$A,,MATCH(M$1,EBS!$1:$1,0)-1)))</f>
        <v>713578</v>
      </c>
      <c r="N311" s="11">
        <f ca="1">IF(SUMIF('no audits'!$A:$A,EOMONTH($A311,0)+(OFFSET(information!$A$1,1,MATCH(N$1,'no audits'!$1:$1,0)-1)),OFFSET('no audits'!$A:$A,,MATCH(N$1,'no audits'!$1:$1,0)-1))&gt;0,SUMIF('no audits'!$A:$A,EOMONTH($A311,0)+(OFFSET(information!$A$1,1,MATCH(N$1,'no audits'!$1:$1,0)-1)),OFFSET('no audits'!$A:$A,,MATCH(N$1,'no audits'!$1:$1,0)-1)),SUMIF(EBS!$A:$A,EOMONTH($A311,0)+(OFFSET(information!$A$1,1,MATCH(N$1,'no audits'!$1:$1,0)-1)),OFFSET(EBS!$A:$A,,MATCH(N$1,EBS!$1:$1,0)-1)))</f>
        <v>2104326.1800000002</v>
      </c>
      <c r="O311" s="11">
        <f ca="1">IF(SUMIF('no audits'!$A:$A,EOMONTH($A311,0)+(OFFSET(information!$A$1,1,MATCH(O$1,'no audits'!$1:$1,0)-1)),OFFSET('no audits'!$A:$A,,MATCH(O$1,'no audits'!$1:$1,0)-1))&gt;0,SUMIF('no audits'!$A:$A,EOMONTH($A311,0)+(OFFSET(information!$A$1,1,MATCH(O$1,'no audits'!$1:$1,0)-1)),OFFSET('no audits'!$A:$A,,MATCH(O$1,'no audits'!$1:$1,0)-1)),SUMIF(EBS!$A:$A,EOMONTH($A311,0)+(OFFSET(information!$A$1,1,MATCH(O$1,'no audits'!$1:$1,0)-1)),OFFSET(EBS!$A:$A,,MATCH(O$1,EBS!$1:$1,0)-1)))</f>
        <v>3832582.1</v>
      </c>
      <c r="P311" s="11">
        <f ca="1">IF(SUMIF('no audits'!$A:$A,$A311,OFFSET('no audits'!$A:$A,,MATCH(P$1,'no audits'!$1:$1,0)-1))&gt;0,SUMIF('no audits'!$A:$A,$A311,OFFSET('no audits'!$A:$A,,MATCH(P$1,'no audits'!$1:$1,0)-1)),SUMIF(EBS!$A:$A,$A311,OFFSET(EBS!$A:$A,,MATCH(P$1,EBS!$1:$1,0)-1)))</f>
        <v>1770547.81</v>
      </c>
      <c r="Q311" s="11">
        <f ca="1">IF(SUMIF('no audits'!$A:$A,$A311,OFFSET('no audits'!$A:$A,,MATCH(Q$1,'no audits'!$1:$1,0)-1))&gt;0,SUMIF('no audits'!$A:$A,$A311,OFFSET('no audits'!$A:$A,,MATCH(Q$1,'no audits'!$1:$1,0)-1)),SUMIF(EBS!$A:$A,$A311,OFFSET(EBS!$A:$A,,MATCH(Q$1,EBS!$1:$1,0)-1)))</f>
        <v>11143127</v>
      </c>
      <c r="R311" s="11">
        <f ca="1">IF(SUMIF('no audits'!$A:$A,EOMONTH($A311,0)+(OFFSET(information!$A$1,1,MATCH(R$1,'no audits'!$1:$1,0)-1)),OFFSET('no audits'!$A:$A,,MATCH(R$1,'no audits'!$1:$1,0)-1))&gt;0,SUMIF('no audits'!$A:$A,EOMONTH($A311,0)+(OFFSET(information!$A$1,1,MATCH(R$1,'no audits'!$1:$1,0)-1)),OFFSET('no audits'!$A:$A,,MATCH(R$1,'no audits'!$1:$1,0)-1)),SUMIF(EBS!$A:$A,EOMONTH($A311,0)+(OFFSET(information!$A$1,1,MATCH(R$1,'no audits'!$1:$1,0)-1)),OFFSET(EBS!$A:$A,,MATCH(R$1,EBS!$1:$1,0)-1)))</f>
        <v>759144.24</v>
      </c>
      <c r="S311" s="11">
        <f ca="1">IF(SUMIF('no audits'!$A:$A,$A314,OFFSET('no audits'!$A:$A,,MATCH(S$1,'no audits'!$1:$1,0)-1))&gt;0,SUMIF('no audits'!$A:$A,$A314,OFFSET('no audits'!$A:$A,,MATCH(S$1,'no audits'!$1:$1,0)-1)),SUMIF(EBS!$A:$A,$A314,OFFSET(EBS!$A:$A,,MATCH(S$1,EBS!$1:$1,0)-1)))</f>
        <v>328876.26</v>
      </c>
      <c r="T311" s="11">
        <f ca="1">IF(SUMIF('no audits'!$A:$A,EOMONTH($A311,0)+(OFFSET(information!$A$1,1,MATCH(T$1,'no audits'!$1:$1,0)-1)),OFFSET('no audits'!$A:$A,,MATCH(T$1,'no audits'!$1:$1,0)-1))&gt;0,SUMIF('no audits'!$A:$A,EOMONTH($A311,0)+(OFFSET(information!$A$1,1,MATCH(T$1,'no audits'!$1:$1,0)-1)),OFFSET('no audits'!$A:$A,,MATCH(T$1,'no audits'!$1:$1,0)-1)),SUMIF(EBS!$A:$A,EOMONTH($A311,0)+(OFFSET(information!$A$1,1,MATCH(T$1,'no audits'!$1:$1,0)-1)),OFFSET(EBS!$A:$A,,MATCH(T$1,EBS!$1:$1,0)-1)))</f>
        <v>122924.2</v>
      </c>
      <c r="U311" s="11">
        <f ca="1">IF(SUMIF('no audits'!$A:$A,EOMONTH($A311,0)+(OFFSET(information!$A$1,1,MATCH(U$1,'no audits'!$1:$1,0)-1)),OFFSET('no audits'!$A:$A,,MATCH(U$1,'no audits'!$1:$1,0)-1))&gt;0,SUMIF('no audits'!$A:$A,EOMONTH($A311,0)+(OFFSET(information!$A$1,1,MATCH(U$1,'no audits'!$1:$1,0)-1)),OFFSET('no audits'!$A:$A,,MATCH(U$1,'no audits'!$1:$1,0)-1)),SUMIF(EBS!$A:$A,EOMONTH($A311,0)+(OFFSET(information!$A$1,1,MATCH(U$1,'no audits'!$1:$1,0)-1)),OFFSET(EBS!$A:$A,,MATCH(U$1,EBS!$1:$1,0)-1)))</f>
        <v>0</v>
      </c>
      <c r="V311" s="11">
        <f ca="1">IF(SUMIF('no audits'!$A:$A,EOMONTH($A311,0)+(OFFSET(information!$A$1,1,MATCH(V$1,'no audits'!$1:$1,0)-1)),OFFSET('no audits'!$A:$A,,MATCH(V$1,'no audits'!$1:$1,0)-1))&gt;0,SUMIF('no audits'!$A:$A,EOMONTH($A311,0)+(OFFSET(information!$A$1,1,MATCH(V$1,'no audits'!$1:$1,0)-1)),OFFSET('no audits'!$A:$A,,MATCH(V$1,'no audits'!$1:$1,0)-1)),SUMIF(EBS!$A:$A,EOMONTH($A311,0)+(OFFSET(information!$A$1,1,MATCH(V$1,'no audits'!$1:$1,0)-1)),OFFSET(EBS!$A:$A,,MATCH(V$1,EBS!$1:$1,0)-1)))</f>
        <v>19300</v>
      </c>
      <c r="W311" s="11">
        <f ca="1">IF(SUMIF('no audits'!$A:$A,EOMONTH($A311,0)+(OFFSET(information!$A$1,1,MATCH(W$1,'no audits'!$1:$1,0)-1)),OFFSET('no audits'!$A:$A,,MATCH(W$1,'no audits'!$1:$1,0)-1))&gt;0,SUMIF('no audits'!$A:$A,EOMONTH($A311,0)+(OFFSET(information!$A$1,1,MATCH(W$1,'no audits'!$1:$1,0)-1)),OFFSET('no audits'!$A:$A,,MATCH(W$1,'no audits'!$1:$1,0)-1)),SUMIF(EBS!$A:$A,EOMONTH($A311,0)+(OFFSET(information!$A$1,1,MATCH(W$1,'no audits'!$1:$1,0)-1)),OFFSET(EBS!$A:$A,,MATCH(W$1,EBS!$1:$1,0)-1)))</f>
        <v>3473047.47</v>
      </c>
    </row>
    <row r="312" spans="1:23" x14ac:dyDescent="0.25">
      <c r="A312" s="17">
        <v>42644</v>
      </c>
      <c r="B312" s="11">
        <f ca="1">IF(SUMIF('no audits'!$A:$A,$A312,OFFSET('no audits'!$A:$A,,MATCH(B$1,'no audits'!$1:$1,0)-1))&gt;0,SUMIF('no audits'!$A:$A,$A312,OFFSET('no audits'!$A:$A,,MATCH(B$1,'no audits'!$1:$1,0)-1)),SUMIF(EBS!$A:$A,$A312,OFFSET(EBS!$A:$A,,MATCH(B$1,EBS!$1:$1,0)-1)))</f>
        <v>0</v>
      </c>
      <c r="C312" s="11">
        <f ca="1">IF(SUMIF('no audits'!$A:$A,$A312,OFFSET('no audits'!$A:$A,,MATCH(C$1,'no audits'!$1:$1,0)-1))&gt;0,SUMIF('no audits'!$A:$A,$A312,OFFSET('no audits'!$A:$A,,MATCH(C$1,'no audits'!$1:$1,0)-1)),SUMIF(EBS!$A:$A,$A312,OFFSET(EBS!$A:$A,,MATCH(C$1,EBS!$1:$1,0)-1)))</f>
        <v>-17518.669999999998</v>
      </c>
      <c r="D312" s="11">
        <f ca="1">IF(SUMIF('no audits'!$A:$A,$A312,OFFSET('no audits'!$A:$A,,MATCH(D$1,'no audits'!$1:$1,0)-1))&gt;0,SUMIF('no audits'!$A:$A,$A312,OFFSET('no audits'!$A:$A,,MATCH(D$1,'no audits'!$1:$1,0)-1)),SUMIF(EBS!$A:$A,$A312,OFFSET(EBS!$A:$A,,MATCH(D$1,EBS!$1:$1,0)-1)))</f>
        <v>17518.669999999998</v>
      </c>
      <c r="E312" s="11">
        <f ca="1">IF(SUMIF('no audits'!$A:$A,EOMONTH($A312,0)+(OFFSET(information!$A$1,1,MATCH(E$1,'no audits'!$1:$1,0)-1)),OFFSET('no audits'!$A:$A,,MATCH(E$1,'no audits'!$1:$1,0)-1))&gt;0,SUMIF('no audits'!$A:$A,EOMONTH($A312,0)+(OFFSET(information!$A$1,1,MATCH(E$1,'no audits'!$1:$1,0)-1)),OFFSET('no audits'!$A:$A,,MATCH(E$1,'no audits'!$1:$1,0)-1)),SUMIF(EBS!$A:$A,EOMONTH($A312,0)+(OFFSET(information!$A$1,1,MATCH(E$1,'no audits'!$1:$1,0)-1)),OFFSET(EBS!$A:$A,,MATCH(E$1,EBS!$1:$1,0)-1)))</f>
        <v>1309628</v>
      </c>
      <c r="F312" s="11">
        <f ca="1">IF(SUMIF('no audits'!$A:$A,$A315,OFFSET('no audits'!$A:$A,,MATCH(F$1,'no audits'!$1:$1,0)-1))&gt;0,SUMIF('no audits'!$A:$A,$A315,OFFSET('no audits'!$A:$A,,MATCH(F$1,'no audits'!$1:$1,0)-1)),SUMIF(EBS!$A:$A,$A315,OFFSET(EBS!$A:$A,,MATCH(F$1,EBS!$1:$1,0)-1)))</f>
        <v>67405675.010000005</v>
      </c>
      <c r="G312" s="11">
        <f ca="1">IF(SUMIF('no audits'!$A:$A,EOMONTH($A312,0)+(OFFSET(information!$A$1,1,MATCH(G$1,'no audits'!$1:$1,0)-1)),OFFSET('no audits'!$A:$A,,MATCH(G$1,'no audits'!$1:$1,0)-1))&gt;0,SUMIF('no audits'!$A:$A,EOMONTH($A312,0)+(OFFSET(information!$A$1,1,MATCH(G$1,'no audits'!$1:$1,0)-1)),OFFSET('no audits'!$A:$A,,MATCH(G$1,'no audits'!$1:$1,0)-1)),SUMIF(EBS!$A:$A,EOMONTH($A312,0)+(OFFSET(information!$A$1,1,MATCH(G$1,'no audits'!$1:$1,0)-1)),OFFSET(EBS!$A:$A,,MATCH(G$1,EBS!$1:$1,0)-1)))</f>
        <v>6626047</v>
      </c>
      <c r="H312" s="11">
        <f ca="1">IF(SUMIF('no audits'!$A:$A,EOMONTH($A312,0)+(OFFSET(information!$A$1,1,MATCH(H$1,'no audits'!$1:$1,0)-1)),OFFSET('no audits'!$A:$A,,MATCH(H$1,'no audits'!$1:$1,0)-1))&gt;0,SUMIF('no audits'!$A:$A,EOMONTH($A312,0)+(OFFSET(information!$A$1,1,MATCH(H$1,'no audits'!$1:$1,0)-1)),OFFSET('no audits'!$A:$A,,MATCH(H$1,'no audits'!$1:$1,0)-1)),SUMIF(EBS!$A:$A,EOMONTH($A312,0)+(OFFSET(information!$A$1,1,MATCH(H$1,'no audits'!$1:$1,0)-1)),OFFSET(EBS!$A:$A,,MATCH(H$1,EBS!$1:$1,0)-1)))</f>
        <v>7626691</v>
      </c>
      <c r="I312" s="11">
        <f ca="1">IF(SUMIF('no audits'!$A:$A,EOMONTH($A312,0)+(OFFSET(information!$A$1,1,MATCH(I$1,'no audits'!$1:$1,0)-1)),OFFSET('no audits'!$A:$A,,MATCH(I$1,'no audits'!$1:$1,0)-1))&gt;0,SUMIF('no audits'!$A:$A,EOMONTH($A312,0)+(OFFSET(information!$A$1,1,MATCH(I$1,'no audits'!$1:$1,0)-1)),OFFSET('no audits'!$A:$A,,MATCH(I$1,'no audits'!$1:$1,0)-1)),SUMIF(EBS!$A:$A,EOMONTH($A312,0)+(OFFSET(information!$A$1,1,MATCH(I$1,'no audits'!$1:$1,0)-1)),OFFSET(EBS!$A:$A,,MATCH(I$1,EBS!$1:$1,0)-1)))</f>
        <v>2979733</v>
      </c>
      <c r="J312" s="11">
        <f ca="1">IF(SUMIF('no audits'!$A:$A,EOMONTH($A312,0)+(OFFSET(information!$A$1,1,MATCH(J$1,'no audits'!$1:$1,0)-1)),OFFSET('no audits'!$A:$A,,MATCH(J$1,'no audits'!$1:$1,0)-1))&gt;0,SUMIF('no audits'!$A:$A,EOMONTH($A312,0)+(OFFSET(information!$A$1,1,MATCH(J$1,'no audits'!$1:$1,0)-1)),OFFSET('no audits'!$A:$A,,MATCH(J$1,'no audits'!$1:$1,0)-1)),SUMIF(EBS!$A:$A,EOMONTH($A312,0)+(OFFSET(information!$A$1,1,MATCH(J$1,'no audits'!$1:$1,0)-1)),OFFSET(EBS!$A:$A,,MATCH(J$1,EBS!$1:$1,0)-1)))</f>
        <v>256005</v>
      </c>
      <c r="K312" s="11">
        <f ca="1">IF(SUMIF('no audits'!$A:$A,EOMONTH($A312,0)+(OFFSET(information!$A$1,1,MATCH(K$1,'no audits'!$1:$1,0)-1)),OFFSET('no audits'!$A:$A,,MATCH(K$1,'no audits'!$1:$1,0)-1))&gt;0,SUMIF('no audits'!$A:$A,EOMONTH($A312,0)+(OFFSET(information!$A$1,1,MATCH(K$1,'no audits'!$1:$1,0)-1)),OFFSET('no audits'!$A:$A,,MATCH(K$1,'no audits'!$1:$1,0)-1)),SUMIF(EBS!$A:$A,EOMONTH($A312,0)+(OFFSET(information!$A$1,1,MATCH(K$1,'no audits'!$1:$1,0)-1)),OFFSET(EBS!$A:$A,,MATCH(K$1,EBS!$1:$1,0)-1)))</f>
        <v>61795</v>
      </c>
      <c r="L312" s="11">
        <f ca="1">IF(SUMIF('no audits'!$A:$A,$A312,OFFSET('no audits'!$A:$A,,MATCH(L$1,'no audits'!$1:$1,0)-1))&gt;0,SUMIF('no audits'!$A:$A,$A312,OFFSET('no audits'!$A:$A,,MATCH(L$1,'no audits'!$1:$1,0)-1)),SUMIF(EBS!$A:$A,$A312,OFFSET(EBS!$A:$A,,MATCH(L$1,EBS!$1:$1,0)-1)))</f>
        <v>113133.53</v>
      </c>
      <c r="M312" s="11">
        <f ca="1">IF(SUMIF('no audits'!$A:$A,$A312,OFFSET('no audits'!$A:$A,,MATCH(M$1,'no audits'!$1:$1,0)-1))&gt;0,SUMIF('no audits'!$A:$A,$A312,OFFSET('no audits'!$A:$A,,MATCH(M$1,'no audits'!$1:$1,0)-1)),SUMIF(EBS!$A:$A,$A312,OFFSET(EBS!$A:$A,,MATCH(M$1,EBS!$1:$1,0)-1)))</f>
        <v>728757</v>
      </c>
      <c r="N312" s="11">
        <f ca="1">IF(SUMIF('no audits'!$A:$A,EOMONTH($A312,0)+(OFFSET(information!$A$1,1,MATCH(N$1,'no audits'!$1:$1,0)-1)),OFFSET('no audits'!$A:$A,,MATCH(N$1,'no audits'!$1:$1,0)-1))&gt;0,SUMIF('no audits'!$A:$A,EOMONTH($A312,0)+(OFFSET(information!$A$1,1,MATCH(N$1,'no audits'!$1:$1,0)-1)),OFFSET('no audits'!$A:$A,,MATCH(N$1,'no audits'!$1:$1,0)-1)),SUMIF(EBS!$A:$A,EOMONTH($A312,0)+(OFFSET(information!$A$1,1,MATCH(N$1,'no audits'!$1:$1,0)-1)),OFFSET(EBS!$A:$A,,MATCH(N$1,EBS!$1:$1,0)-1)))</f>
        <v>2493744</v>
      </c>
      <c r="O312" s="11">
        <f ca="1">IF(SUMIF('no audits'!$A:$A,EOMONTH($A312,0)+(OFFSET(information!$A$1,1,MATCH(O$1,'no audits'!$1:$1,0)-1)),OFFSET('no audits'!$A:$A,,MATCH(O$1,'no audits'!$1:$1,0)-1))&gt;0,SUMIF('no audits'!$A:$A,EOMONTH($A312,0)+(OFFSET(information!$A$1,1,MATCH(O$1,'no audits'!$1:$1,0)-1)),OFFSET('no audits'!$A:$A,,MATCH(O$1,'no audits'!$1:$1,0)-1)),SUMIF(EBS!$A:$A,EOMONTH($A312,0)+(OFFSET(information!$A$1,1,MATCH(O$1,'no audits'!$1:$1,0)-1)),OFFSET(EBS!$A:$A,,MATCH(O$1,EBS!$1:$1,0)-1)))</f>
        <v>3870600</v>
      </c>
      <c r="P312" s="11">
        <f ca="1">IF(SUMIF('no audits'!$A:$A,$A312,OFFSET('no audits'!$A:$A,,MATCH(P$1,'no audits'!$1:$1,0)-1))&gt;0,SUMIF('no audits'!$A:$A,$A312,OFFSET('no audits'!$A:$A,,MATCH(P$1,'no audits'!$1:$1,0)-1)),SUMIF(EBS!$A:$A,$A312,OFFSET(EBS!$A:$A,,MATCH(P$1,EBS!$1:$1,0)-1)))</f>
        <v>180192.41</v>
      </c>
      <c r="Q312" s="11">
        <f ca="1">IF(SUMIF('no audits'!$A:$A,$A312,OFFSET('no audits'!$A:$A,,MATCH(Q$1,'no audits'!$1:$1,0)-1))&gt;0,SUMIF('no audits'!$A:$A,$A312,OFFSET('no audits'!$A:$A,,MATCH(Q$1,'no audits'!$1:$1,0)-1)),SUMIF(EBS!$A:$A,$A312,OFFSET(EBS!$A:$A,,MATCH(Q$1,EBS!$1:$1,0)-1)))</f>
        <v>10795800</v>
      </c>
      <c r="R312" s="11">
        <f ca="1">IF(SUMIF('no audits'!$A:$A,EOMONTH($A312,0)+(OFFSET(information!$A$1,1,MATCH(R$1,'no audits'!$1:$1,0)-1)),OFFSET('no audits'!$A:$A,,MATCH(R$1,'no audits'!$1:$1,0)-1))&gt;0,SUMIF('no audits'!$A:$A,EOMONTH($A312,0)+(OFFSET(information!$A$1,1,MATCH(R$1,'no audits'!$1:$1,0)-1)),OFFSET('no audits'!$A:$A,,MATCH(R$1,'no audits'!$1:$1,0)-1)),SUMIF(EBS!$A:$A,EOMONTH($A312,0)+(OFFSET(information!$A$1,1,MATCH(R$1,'no audits'!$1:$1,0)-1)),OFFSET(EBS!$A:$A,,MATCH(R$1,EBS!$1:$1,0)-1)))</f>
        <v>729873</v>
      </c>
      <c r="S312" s="11">
        <f ca="1">IF(SUMIF('no audits'!$A:$A,$A315,OFFSET('no audits'!$A:$A,,MATCH(S$1,'no audits'!$1:$1,0)-1))&gt;0,SUMIF('no audits'!$A:$A,$A315,OFFSET('no audits'!$A:$A,,MATCH(S$1,'no audits'!$1:$1,0)-1)),SUMIF(EBS!$A:$A,$A315,OFFSET(EBS!$A:$A,,MATCH(S$1,EBS!$1:$1,0)-1)))</f>
        <v>235648.49</v>
      </c>
      <c r="T312" s="11">
        <f ca="1">IF(SUMIF('no audits'!$A:$A,EOMONTH($A312,0)+(OFFSET(information!$A$1,1,MATCH(T$1,'no audits'!$1:$1,0)-1)),OFFSET('no audits'!$A:$A,,MATCH(T$1,'no audits'!$1:$1,0)-1))&gt;0,SUMIF('no audits'!$A:$A,EOMONTH($A312,0)+(OFFSET(information!$A$1,1,MATCH(T$1,'no audits'!$1:$1,0)-1)),OFFSET('no audits'!$A:$A,,MATCH(T$1,'no audits'!$1:$1,0)-1)),SUMIF(EBS!$A:$A,EOMONTH($A312,0)+(OFFSET(information!$A$1,1,MATCH(T$1,'no audits'!$1:$1,0)-1)),OFFSET(EBS!$A:$A,,MATCH(T$1,EBS!$1:$1,0)-1)))</f>
        <v>130127</v>
      </c>
      <c r="U312" s="11">
        <f ca="1">IF(SUMIF('no audits'!$A:$A,EOMONTH($A312,0)+(OFFSET(information!$A$1,1,MATCH(U$1,'no audits'!$1:$1,0)-1)),OFFSET('no audits'!$A:$A,,MATCH(U$1,'no audits'!$1:$1,0)-1))&gt;0,SUMIF('no audits'!$A:$A,EOMONTH($A312,0)+(OFFSET(information!$A$1,1,MATCH(U$1,'no audits'!$1:$1,0)-1)),OFFSET('no audits'!$A:$A,,MATCH(U$1,'no audits'!$1:$1,0)-1)),SUMIF(EBS!$A:$A,EOMONTH($A312,0)+(OFFSET(information!$A$1,1,MATCH(U$1,'no audits'!$1:$1,0)-1)),OFFSET(EBS!$A:$A,,MATCH(U$1,EBS!$1:$1,0)-1)))</f>
        <v>0</v>
      </c>
      <c r="V312" s="11">
        <f ca="1">IF(SUMIF('no audits'!$A:$A,EOMONTH($A312,0)+(OFFSET(information!$A$1,1,MATCH(V$1,'no audits'!$1:$1,0)-1)),OFFSET('no audits'!$A:$A,,MATCH(V$1,'no audits'!$1:$1,0)-1))&gt;0,SUMIF('no audits'!$A:$A,EOMONTH($A312,0)+(OFFSET(information!$A$1,1,MATCH(V$1,'no audits'!$1:$1,0)-1)),OFFSET('no audits'!$A:$A,,MATCH(V$1,'no audits'!$1:$1,0)-1)),SUMIF(EBS!$A:$A,EOMONTH($A312,0)+(OFFSET(information!$A$1,1,MATCH(V$1,'no audits'!$1:$1,0)-1)),OFFSET(EBS!$A:$A,,MATCH(V$1,EBS!$1:$1,0)-1)))</f>
        <v>30700</v>
      </c>
      <c r="W312" s="11">
        <f ca="1">IF(SUMIF('no audits'!$A:$A,EOMONTH($A312,0)+(OFFSET(information!$A$1,1,MATCH(W$1,'no audits'!$1:$1,0)-1)),OFFSET('no audits'!$A:$A,,MATCH(W$1,'no audits'!$1:$1,0)-1))&gt;0,SUMIF('no audits'!$A:$A,EOMONTH($A312,0)+(OFFSET(information!$A$1,1,MATCH(W$1,'no audits'!$1:$1,0)-1)),OFFSET('no audits'!$A:$A,,MATCH(W$1,'no audits'!$1:$1,0)-1)),SUMIF(EBS!$A:$A,EOMONTH($A312,0)+(OFFSET(information!$A$1,1,MATCH(W$1,'no audits'!$1:$1,0)-1)),OFFSET(EBS!$A:$A,,MATCH(W$1,EBS!$1:$1,0)-1)))</f>
        <v>3451808</v>
      </c>
    </row>
    <row r="313" spans="1:23" x14ac:dyDescent="0.25">
      <c r="A313" s="17">
        <v>42675</v>
      </c>
      <c r="B313" s="11">
        <f ca="1">IF(SUMIF('no audits'!$A:$A,$A313,OFFSET('no audits'!$A:$A,,MATCH(B$1,'no audits'!$1:$1,0)-1))&gt;0,SUMIF('no audits'!$A:$A,$A313,OFFSET('no audits'!$A:$A,,MATCH(B$1,'no audits'!$1:$1,0)-1)),SUMIF(EBS!$A:$A,$A313,OFFSET(EBS!$A:$A,,MATCH(B$1,EBS!$1:$1,0)-1)))</f>
        <v>6577547.0199999996</v>
      </c>
      <c r="C313" s="11">
        <f ca="1">IF(SUMIF('no audits'!$A:$A,$A313,OFFSET('no audits'!$A:$A,,MATCH(C$1,'no audits'!$1:$1,0)-1))&gt;0,SUMIF('no audits'!$A:$A,$A313,OFFSET('no audits'!$A:$A,,MATCH(C$1,'no audits'!$1:$1,0)-1)),SUMIF(EBS!$A:$A,$A313,OFFSET(EBS!$A:$A,,MATCH(C$1,EBS!$1:$1,0)-1)))</f>
        <v>-8497252.0899999999</v>
      </c>
      <c r="D313" s="11">
        <f ca="1">IF(SUMIF('no audits'!$A:$A,$A313,OFFSET('no audits'!$A:$A,,MATCH(D$1,'no audits'!$1:$1,0)-1))&gt;0,SUMIF('no audits'!$A:$A,$A313,OFFSET('no audits'!$A:$A,,MATCH(D$1,'no audits'!$1:$1,0)-1)),SUMIF(EBS!$A:$A,$A313,OFFSET(EBS!$A:$A,,MATCH(D$1,EBS!$1:$1,0)-1)))</f>
        <v>26076.98</v>
      </c>
      <c r="E313" s="11">
        <f ca="1">IF(SUMIF('no audits'!$A:$A,EOMONTH($A313,0)+(OFFSET(information!$A$1,1,MATCH(E$1,'no audits'!$1:$1,0)-1)),OFFSET('no audits'!$A:$A,,MATCH(E$1,'no audits'!$1:$1,0)-1))&gt;0,SUMIF('no audits'!$A:$A,EOMONTH($A313,0)+(OFFSET(information!$A$1,1,MATCH(E$1,'no audits'!$1:$1,0)-1)),OFFSET('no audits'!$A:$A,,MATCH(E$1,'no audits'!$1:$1,0)-1)),SUMIF(EBS!$A:$A,EOMONTH($A313,0)+(OFFSET(information!$A$1,1,MATCH(E$1,'no audits'!$1:$1,0)-1)),OFFSET(EBS!$A:$A,,MATCH(E$1,EBS!$1:$1,0)-1)))</f>
        <v>1264776.21</v>
      </c>
      <c r="F313" s="11">
        <f ca="1">IF(SUMIF('no audits'!$A:$A,$A316,OFFSET('no audits'!$A:$A,,MATCH(F$1,'no audits'!$1:$1,0)-1))&gt;0,SUMIF('no audits'!$A:$A,$A316,OFFSET('no audits'!$A:$A,,MATCH(F$1,'no audits'!$1:$1,0)-1)),SUMIF(EBS!$A:$A,$A316,OFFSET(EBS!$A:$A,,MATCH(F$1,EBS!$1:$1,0)-1)))</f>
        <v>67825677.280000001</v>
      </c>
      <c r="G313" s="11">
        <f ca="1">IF(SUMIF('no audits'!$A:$A,EOMONTH($A313,0)+(OFFSET(information!$A$1,1,MATCH(G$1,'no audits'!$1:$1,0)-1)),OFFSET('no audits'!$A:$A,,MATCH(G$1,'no audits'!$1:$1,0)-1))&gt;0,SUMIF('no audits'!$A:$A,EOMONTH($A313,0)+(OFFSET(information!$A$1,1,MATCH(G$1,'no audits'!$1:$1,0)-1)),OFFSET('no audits'!$A:$A,,MATCH(G$1,'no audits'!$1:$1,0)-1)),SUMIF(EBS!$A:$A,EOMONTH($A313,0)+(OFFSET(information!$A$1,1,MATCH(G$1,'no audits'!$1:$1,0)-1)),OFFSET(EBS!$A:$A,,MATCH(G$1,EBS!$1:$1,0)-1)))</f>
        <v>6170592.3200000003</v>
      </c>
      <c r="H313" s="11">
        <f ca="1">IF(SUMIF('no audits'!$A:$A,EOMONTH($A313,0)+(OFFSET(information!$A$1,1,MATCH(H$1,'no audits'!$1:$1,0)-1)),OFFSET('no audits'!$A:$A,,MATCH(H$1,'no audits'!$1:$1,0)-1))&gt;0,SUMIF('no audits'!$A:$A,EOMONTH($A313,0)+(OFFSET(information!$A$1,1,MATCH(H$1,'no audits'!$1:$1,0)-1)),OFFSET('no audits'!$A:$A,,MATCH(H$1,'no audits'!$1:$1,0)-1)),SUMIF(EBS!$A:$A,EOMONTH($A313,0)+(OFFSET(information!$A$1,1,MATCH(H$1,'no audits'!$1:$1,0)-1)),OFFSET(EBS!$A:$A,,MATCH(H$1,EBS!$1:$1,0)-1)))</f>
        <v>7906803.79</v>
      </c>
      <c r="I313" s="11">
        <f ca="1">IF(SUMIF('no audits'!$A:$A,EOMONTH($A313,0)+(OFFSET(information!$A$1,1,MATCH(I$1,'no audits'!$1:$1,0)-1)),OFFSET('no audits'!$A:$A,,MATCH(I$1,'no audits'!$1:$1,0)-1))&gt;0,SUMIF('no audits'!$A:$A,EOMONTH($A313,0)+(OFFSET(information!$A$1,1,MATCH(I$1,'no audits'!$1:$1,0)-1)),OFFSET('no audits'!$A:$A,,MATCH(I$1,'no audits'!$1:$1,0)-1)),SUMIF(EBS!$A:$A,EOMONTH($A313,0)+(OFFSET(information!$A$1,1,MATCH(I$1,'no audits'!$1:$1,0)-1)),OFFSET(EBS!$A:$A,,MATCH(I$1,EBS!$1:$1,0)-1)))</f>
        <v>3399932.7592635392</v>
      </c>
      <c r="J313" s="11">
        <f ca="1">IF(SUMIF('no audits'!$A:$A,EOMONTH($A313,0)+(OFFSET(information!$A$1,1,MATCH(J$1,'no audits'!$1:$1,0)-1)),OFFSET('no audits'!$A:$A,,MATCH(J$1,'no audits'!$1:$1,0)-1))&gt;0,SUMIF('no audits'!$A:$A,EOMONTH($A313,0)+(OFFSET(information!$A$1,1,MATCH(J$1,'no audits'!$1:$1,0)-1)),OFFSET('no audits'!$A:$A,,MATCH(J$1,'no audits'!$1:$1,0)-1)),SUMIF(EBS!$A:$A,EOMONTH($A313,0)+(OFFSET(information!$A$1,1,MATCH(J$1,'no audits'!$1:$1,0)-1)),OFFSET(EBS!$A:$A,,MATCH(J$1,EBS!$1:$1,0)-1)))</f>
        <v>257659.31308012045</v>
      </c>
      <c r="K313" s="11">
        <f ca="1">IF(SUMIF('no audits'!$A:$A,EOMONTH($A313,0)+(OFFSET(information!$A$1,1,MATCH(K$1,'no audits'!$1:$1,0)-1)),OFFSET('no audits'!$A:$A,,MATCH(K$1,'no audits'!$1:$1,0)-1))&gt;0,SUMIF('no audits'!$A:$A,EOMONTH($A313,0)+(OFFSET(information!$A$1,1,MATCH(K$1,'no audits'!$1:$1,0)-1)),OFFSET('no audits'!$A:$A,,MATCH(K$1,'no audits'!$1:$1,0)-1)),SUMIF(EBS!$A:$A,EOMONTH($A313,0)+(OFFSET(information!$A$1,1,MATCH(K$1,'no audits'!$1:$1,0)-1)),OFFSET(EBS!$A:$A,,MATCH(K$1,EBS!$1:$1,0)-1)))</f>
        <v>83677.836856345675</v>
      </c>
      <c r="L313" s="11">
        <f ca="1">IF(SUMIF('no audits'!$A:$A,$A313,OFFSET('no audits'!$A:$A,,MATCH(L$1,'no audits'!$1:$1,0)-1))&gt;0,SUMIF('no audits'!$A:$A,$A313,OFFSET('no audits'!$A:$A,,MATCH(L$1,'no audits'!$1:$1,0)-1)),SUMIF(EBS!$A:$A,$A313,OFFSET(EBS!$A:$A,,MATCH(L$1,EBS!$1:$1,0)-1)))</f>
        <v>225096.67</v>
      </c>
      <c r="M313" s="11">
        <f ca="1">IF(SUMIF('no audits'!$A:$A,$A313,OFFSET('no audits'!$A:$A,,MATCH(M$1,'no audits'!$1:$1,0)-1))&gt;0,SUMIF('no audits'!$A:$A,$A313,OFFSET('no audits'!$A:$A,,MATCH(M$1,'no audits'!$1:$1,0)-1)),SUMIF(EBS!$A:$A,$A313,OFFSET(EBS!$A:$A,,MATCH(M$1,EBS!$1:$1,0)-1)))</f>
        <v>688774</v>
      </c>
      <c r="N313" s="11">
        <f ca="1">IF(SUMIF('no audits'!$A:$A,EOMONTH($A313,0)+(OFFSET(information!$A$1,1,MATCH(N$1,'no audits'!$1:$1,0)-1)),OFFSET('no audits'!$A:$A,,MATCH(N$1,'no audits'!$1:$1,0)-1))&gt;0,SUMIF('no audits'!$A:$A,EOMONTH($A313,0)+(OFFSET(information!$A$1,1,MATCH(N$1,'no audits'!$1:$1,0)-1)),OFFSET('no audits'!$A:$A,,MATCH(N$1,'no audits'!$1:$1,0)-1)),SUMIF(EBS!$A:$A,EOMONTH($A313,0)+(OFFSET(information!$A$1,1,MATCH(N$1,'no audits'!$1:$1,0)-1)),OFFSET(EBS!$A:$A,,MATCH(N$1,EBS!$1:$1,0)-1)))</f>
        <v>1613242.2269992412</v>
      </c>
      <c r="O313" s="11">
        <f ca="1">IF(SUMIF('no audits'!$A:$A,EOMONTH($A313,0)+(OFFSET(information!$A$1,1,MATCH(O$1,'no audits'!$1:$1,0)-1)),OFFSET('no audits'!$A:$A,,MATCH(O$1,'no audits'!$1:$1,0)-1))&gt;0,SUMIF('no audits'!$A:$A,EOMONTH($A313,0)+(OFFSET(information!$A$1,1,MATCH(O$1,'no audits'!$1:$1,0)-1)),OFFSET('no audits'!$A:$A,,MATCH(O$1,'no audits'!$1:$1,0)-1)),SUMIF(EBS!$A:$A,EOMONTH($A313,0)+(OFFSET(information!$A$1,1,MATCH(O$1,'no audits'!$1:$1,0)-1)),OFFSET(EBS!$A:$A,,MATCH(O$1,EBS!$1:$1,0)-1)))</f>
        <v>3832500.8848713171</v>
      </c>
      <c r="P313" s="11">
        <f ca="1">IF(SUMIF('no audits'!$A:$A,$A313,OFFSET('no audits'!$A:$A,,MATCH(P$1,'no audits'!$1:$1,0)-1))&gt;0,SUMIF('no audits'!$A:$A,$A313,OFFSET('no audits'!$A:$A,,MATCH(P$1,'no audits'!$1:$1,0)-1)),SUMIF(EBS!$A:$A,$A313,OFFSET(EBS!$A:$A,,MATCH(P$1,EBS!$1:$1,0)-1)))</f>
        <v>2350089.79</v>
      </c>
      <c r="Q313" s="11">
        <f ca="1">IF(SUMIF('no audits'!$A:$A,$A313,OFFSET('no audits'!$A:$A,,MATCH(Q$1,'no audits'!$1:$1,0)-1))&gt;0,SUMIF('no audits'!$A:$A,$A313,OFFSET('no audits'!$A:$A,,MATCH(Q$1,'no audits'!$1:$1,0)-1)),SUMIF(EBS!$A:$A,$A313,OFFSET(EBS!$A:$A,,MATCH(Q$1,EBS!$1:$1,0)-1)))</f>
        <v>9239766</v>
      </c>
      <c r="R313" s="11">
        <f ca="1">IF(SUMIF('no audits'!$A:$A,EOMONTH($A313,0)+(OFFSET(information!$A$1,1,MATCH(R$1,'no audits'!$1:$1,0)-1)),OFFSET('no audits'!$A:$A,,MATCH(R$1,'no audits'!$1:$1,0)-1))&gt;0,SUMIF('no audits'!$A:$A,EOMONTH($A313,0)+(OFFSET(information!$A$1,1,MATCH(R$1,'no audits'!$1:$1,0)-1)),OFFSET('no audits'!$A:$A,,MATCH(R$1,'no audits'!$1:$1,0)-1)),SUMIF(EBS!$A:$A,EOMONTH($A313,0)+(OFFSET(information!$A$1,1,MATCH(R$1,'no audits'!$1:$1,0)-1)),OFFSET(EBS!$A:$A,,MATCH(R$1,EBS!$1:$1,0)-1)))</f>
        <v>596998.19891164836</v>
      </c>
      <c r="S313" s="11">
        <f ca="1">IF(SUMIF('no audits'!$A:$A,$A316,OFFSET('no audits'!$A:$A,,MATCH(S$1,'no audits'!$1:$1,0)-1))&gt;0,SUMIF('no audits'!$A:$A,$A316,OFFSET('no audits'!$A:$A,,MATCH(S$1,'no audits'!$1:$1,0)-1)),SUMIF(EBS!$A:$A,$A316,OFFSET(EBS!$A:$A,,MATCH(S$1,EBS!$1:$1,0)-1)))</f>
        <v>206121.11</v>
      </c>
      <c r="T313" s="11">
        <f ca="1">IF(SUMIF('no audits'!$A:$A,EOMONTH($A313,0)+(OFFSET(information!$A$1,1,MATCH(T$1,'no audits'!$1:$1,0)-1)),OFFSET('no audits'!$A:$A,,MATCH(T$1,'no audits'!$1:$1,0)-1))&gt;0,SUMIF('no audits'!$A:$A,EOMONTH($A313,0)+(OFFSET(information!$A$1,1,MATCH(T$1,'no audits'!$1:$1,0)-1)),OFFSET('no audits'!$A:$A,,MATCH(T$1,'no audits'!$1:$1,0)-1)),SUMIF(EBS!$A:$A,EOMONTH($A313,0)+(OFFSET(information!$A$1,1,MATCH(T$1,'no audits'!$1:$1,0)-1)),OFFSET(EBS!$A:$A,,MATCH(T$1,EBS!$1:$1,0)-1)))</f>
        <v>177707.38444838251</v>
      </c>
      <c r="U313" s="11">
        <f ca="1">IF(SUMIF('no audits'!$A:$A,EOMONTH($A313,0)+(OFFSET(information!$A$1,1,MATCH(U$1,'no audits'!$1:$1,0)-1)),OFFSET('no audits'!$A:$A,,MATCH(U$1,'no audits'!$1:$1,0)-1))&gt;0,SUMIF('no audits'!$A:$A,EOMONTH($A313,0)+(OFFSET(information!$A$1,1,MATCH(U$1,'no audits'!$1:$1,0)-1)),OFFSET('no audits'!$A:$A,,MATCH(U$1,'no audits'!$1:$1,0)-1)),SUMIF(EBS!$A:$A,EOMONTH($A313,0)+(OFFSET(information!$A$1,1,MATCH(U$1,'no audits'!$1:$1,0)-1)),OFFSET(EBS!$A:$A,,MATCH(U$1,EBS!$1:$1,0)-1)))</f>
        <v>0</v>
      </c>
      <c r="V313" s="11">
        <f ca="1">IF(SUMIF('no audits'!$A:$A,EOMONTH($A313,0)+(OFFSET(information!$A$1,1,MATCH(V$1,'no audits'!$1:$1,0)-1)),OFFSET('no audits'!$A:$A,,MATCH(V$1,'no audits'!$1:$1,0)-1))&gt;0,SUMIF('no audits'!$A:$A,EOMONTH($A313,0)+(OFFSET(information!$A$1,1,MATCH(V$1,'no audits'!$1:$1,0)-1)),OFFSET('no audits'!$A:$A,,MATCH(V$1,'no audits'!$1:$1,0)-1)),SUMIF(EBS!$A:$A,EOMONTH($A313,0)+(OFFSET(information!$A$1,1,MATCH(V$1,'no audits'!$1:$1,0)-1)),OFFSET(EBS!$A:$A,,MATCH(V$1,EBS!$1:$1,0)-1)))</f>
        <v>16995.389531491739</v>
      </c>
      <c r="W313" s="11">
        <f ca="1">IF(SUMIF('no audits'!$A:$A,EOMONTH($A313,0)+(OFFSET(information!$A$1,1,MATCH(W$1,'no audits'!$1:$1,0)-1)),OFFSET('no audits'!$A:$A,,MATCH(W$1,'no audits'!$1:$1,0)-1))&gt;0,SUMIF('no audits'!$A:$A,EOMONTH($A313,0)+(OFFSET(information!$A$1,1,MATCH(W$1,'no audits'!$1:$1,0)-1)),OFFSET('no audits'!$A:$A,,MATCH(W$1,'no audits'!$1:$1,0)-1)),SUMIF(EBS!$A:$A,EOMONTH($A313,0)+(OFFSET(information!$A$1,1,MATCH(W$1,'no audits'!$1:$1,0)-1)),OFFSET(EBS!$A:$A,,MATCH(W$1,EBS!$1:$1,0)-1)))</f>
        <v>2897067.0437589549</v>
      </c>
    </row>
    <row r="314" spans="1:23" x14ac:dyDescent="0.25">
      <c r="A314" s="17">
        <v>42705</v>
      </c>
      <c r="B314" s="11">
        <f ca="1">IF(SUMIF('no audits'!$A:$A,$A314,OFFSET('no audits'!$A:$A,,MATCH(B$1,'no audits'!$1:$1,0)-1))&gt;0,SUMIF('no audits'!$A:$A,$A314,OFFSET('no audits'!$A:$A,,MATCH(B$1,'no audits'!$1:$1,0)-1)),SUMIF(EBS!$A:$A,$A314,OFFSET(EBS!$A:$A,,MATCH(B$1,EBS!$1:$1,0)-1)))</f>
        <v>0</v>
      </c>
      <c r="C314" s="11">
        <f ca="1">IF(SUMIF('no audits'!$A:$A,$A314,OFFSET('no audits'!$A:$A,,MATCH(C$1,'no audits'!$1:$1,0)-1))&gt;0,SUMIF('no audits'!$A:$A,$A314,OFFSET('no audits'!$A:$A,,MATCH(C$1,'no audits'!$1:$1,0)-1)),SUMIF(EBS!$A:$A,$A314,OFFSET(EBS!$A:$A,,MATCH(C$1,EBS!$1:$1,0)-1)))</f>
        <v>-1929.72</v>
      </c>
      <c r="D314" s="11">
        <f ca="1">IF(SUMIF('no audits'!$A:$A,$A314,OFFSET('no audits'!$A:$A,,MATCH(D$1,'no audits'!$1:$1,0)-1))&gt;0,SUMIF('no audits'!$A:$A,$A314,OFFSET('no audits'!$A:$A,,MATCH(D$1,'no audits'!$1:$1,0)-1)),SUMIF(EBS!$A:$A,$A314,OFFSET(EBS!$A:$A,,MATCH(D$1,EBS!$1:$1,0)-1)))</f>
        <v>0</v>
      </c>
      <c r="E314" s="11">
        <f ca="1">IF(SUMIF('no audits'!$A:$A,EOMONTH($A314,0)+(OFFSET(information!$A$1,1,MATCH(E$1,'no audits'!$1:$1,0)-1)),OFFSET('no audits'!$A:$A,,MATCH(E$1,'no audits'!$1:$1,0)-1))&gt;0,SUMIF('no audits'!$A:$A,EOMONTH($A314,0)+(OFFSET(information!$A$1,1,MATCH(E$1,'no audits'!$1:$1,0)-1)),OFFSET('no audits'!$A:$A,,MATCH(E$1,'no audits'!$1:$1,0)-1)),SUMIF(EBS!$A:$A,EOMONTH($A314,0)+(OFFSET(information!$A$1,1,MATCH(E$1,'no audits'!$1:$1,0)-1)),OFFSET(EBS!$A:$A,,MATCH(E$1,EBS!$1:$1,0)-1)))</f>
        <v>1230819.79</v>
      </c>
      <c r="F314" s="11">
        <f ca="1">IF(SUMIF('no audits'!$A:$A,$A317,OFFSET('no audits'!$A:$A,,MATCH(F$1,'no audits'!$1:$1,0)-1))&gt;0,SUMIF('no audits'!$A:$A,$A317,OFFSET('no audits'!$A:$A,,MATCH(F$1,'no audits'!$1:$1,0)-1)),SUMIF(EBS!$A:$A,$A317,OFFSET(EBS!$A:$A,,MATCH(F$1,EBS!$1:$1,0)-1)))</f>
        <v>82727030.680000007</v>
      </c>
      <c r="G314" s="11">
        <f ca="1">IF(SUMIF('no audits'!$A:$A,EOMONTH($A314,0)+(OFFSET(information!$A$1,1,MATCH(G$1,'no audits'!$1:$1,0)-1)),OFFSET('no audits'!$A:$A,,MATCH(G$1,'no audits'!$1:$1,0)-1))&gt;0,SUMIF('no audits'!$A:$A,EOMONTH($A314,0)+(OFFSET(information!$A$1,1,MATCH(G$1,'no audits'!$1:$1,0)-1)),OFFSET('no audits'!$A:$A,,MATCH(G$1,'no audits'!$1:$1,0)-1)),SUMIF(EBS!$A:$A,EOMONTH($A314,0)+(OFFSET(information!$A$1,1,MATCH(G$1,'no audits'!$1:$1,0)-1)),OFFSET(EBS!$A:$A,,MATCH(G$1,EBS!$1:$1,0)-1)))</f>
        <v>7295568.3200000003</v>
      </c>
      <c r="H314" s="11">
        <f ca="1">IF(SUMIF('no audits'!$A:$A,EOMONTH($A314,0)+(OFFSET(information!$A$1,1,MATCH(H$1,'no audits'!$1:$1,0)-1)),OFFSET('no audits'!$A:$A,,MATCH(H$1,'no audits'!$1:$1,0)-1))&gt;0,SUMIF('no audits'!$A:$A,EOMONTH($A314,0)+(OFFSET(information!$A$1,1,MATCH(H$1,'no audits'!$1:$1,0)-1)),OFFSET('no audits'!$A:$A,,MATCH(H$1,'no audits'!$1:$1,0)-1)),SUMIF(EBS!$A:$A,EOMONTH($A314,0)+(OFFSET(information!$A$1,1,MATCH(H$1,'no audits'!$1:$1,0)-1)),OFFSET(EBS!$A:$A,,MATCH(H$1,EBS!$1:$1,0)-1)))</f>
        <v>8924891.0099999998</v>
      </c>
      <c r="I314" s="11">
        <f ca="1">IF(SUMIF('no audits'!$A:$A,EOMONTH($A314,0)+(OFFSET(information!$A$1,1,MATCH(I$1,'no audits'!$1:$1,0)-1)),OFFSET('no audits'!$A:$A,,MATCH(I$1,'no audits'!$1:$1,0)-1))&gt;0,SUMIF('no audits'!$A:$A,EOMONTH($A314,0)+(OFFSET(information!$A$1,1,MATCH(I$1,'no audits'!$1:$1,0)-1)),OFFSET('no audits'!$A:$A,,MATCH(I$1,'no audits'!$1:$1,0)-1)),SUMIF(EBS!$A:$A,EOMONTH($A314,0)+(OFFSET(information!$A$1,1,MATCH(I$1,'no audits'!$1:$1,0)-1)),OFFSET(EBS!$A:$A,,MATCH(I$1,EBS!$1:$1,0)-1)))</f>
        <v>4087750.4301291876</v>
      </c>
      <c r="J314" s="11">
        <f ca="1">IF(SUMIF('no audits'!$A:$A,EOMONTH($A314,0)+(OFFSET(information!$A$1,1,MATCH(J$1,'no audits'!$1:$1,0)-1)),OFFSET('no audits'!$A:$A,,MATCH(J$1,'no audits'!$1:$1,0)-1))&gt;0,SUMIF('no audits'!$A:$A,EOMONTH($A314,0)+(OFFSET(information!$A$1,1,MATCH(J$1,'no audits'!$1:$1,0)-1)),OFFSET('no audits'!$A:$A,,MATCH(J$1,'no audits'!$1:$1,0)-1)),SUMIF(EBS!$A:$A,EOMONTH($A314,0)+(OFFSET(information!$A$1,1,MATCH(J$1,'no audits'!$1:$1,0)-1)),OFFSET(EBS!$A:$A,,MATCH(J$1,EBS!$1:$1,0)-1)))</f>
        <v>282795.6067406059</v>
      </c>
      <c r="K314" s="11">
        <f ca="1">IF(SUMIF('no audits'!$A:$A,EOMONTH($A314,0)+(OFFSET(information!$A$1,1,MATCH(K$1,'no audits'!$1:$1,0)-1)),OFFSET('no audits'!$A:$A,,MATCH(K$1,'no audits'!$1:$1,0)-1))&gt;0,SUMIF('no audits'!$A:$A,EOMONTH($A314,0)+(OFFSET(information!$A$1,1,MATCH(K$1,'no audits'!$1:$1,0)-1)),OFFSET('no audits'!$A:$A,,MATCH(K$1,'no audits'!$1:$1,0)-1)),SUMIF(EBS!$A:$A,EOMONTH($A314,0)+(OFFSET(information!$A$1,1,MATCH(K$1,'no audits'!$1:$1,0)-1)),OFFSET(EBS!$A:$A,,MATCH(K$1,EBS!$1:$1,0)-1)))</f>
        <v>46016.787541253929</v>
      </c>
      <c r="L314" s="11">
        <f ca="1">IF(SUMIF('no audits'!$A:$A,$A314,OFFSET('no audits'!$A:$A,,MATCH(L$1,'no audits'!$1:$1,0)-1))&gt;0,SUMIF('no audits'!$A:$A,$A314,OFFSET('no audits'!$A:$A,,MATCH(L$1,'no audits'!$1:$1,0)-1)),SUMIF(EBS!$A:$A,$A314,OFFSET(EBS!$A:$A,,MATCH(L$1,EBS!$1:$1,0)-1)))</f>
        <v>110916.75</v>
      </c>
      <c r="M314" s="11">
        <f ca="1">IF(SUMIF('no audits'!$A:$A,$A314,OFFSET('no audits'!$A:$A,,MATCH(M$1,'no audits'!$1:$1,0)-1))&gt;0,SUMIF('no audits'!$A:$A,$A314,OFFSET('no audits'!$A:$A,,MATCH(M$1,'no audits'!$1:$1,0)-1)),SUMIF(EBS!$A:$A,$A314,OFFSET(EBS!$A:$A,,MATCH(M$1,EBS!$1:$1,0)-1)))</f>
        <v>685750</v>
      </c>
      <c r="N314" s="11">
        <f ca="1">IF(SUMIF('no audits'!$A:$A,EOMONTH($A314,0)+(OFFSET(information!$A$1,1,MATCH(N$1,'no audits'!$1:$1,0)-1)),OFFSET('no audits'!$A:$A,,MATCH(N$1,'no audits'!$1:$1,0)-1))&gt;0,SUMIF('no audits'!$A:$A,EOMONTH($A314,0)+(OFFSET(information!$A$1,1,MATCH(N$1,'no audits'!$1:$1,0)-1)),OFFSET('no audits'!$A:$A,,MATCH(N$1,'no audits'!$1:$1,0)-1)),SUMIF(EBS!$A:$A,EOMONTH($A314,0)+(OFFSET(information!$A$1,1,MATCH(N$1,'no audits'!$1:$1,0)-1)),OFFSET(EBS!$A:$A,,MATCH(N$1,EBS!$1:$1,0)-1)))</f>
        <v>3580133.0048565953</v>
      </c>
      <c r="O314" s="11">
        <f ca="1">IF(SUMIF('no audits'!$A:$A,EOMONTH($A314,0)+(OFFSET(information!$A$1,1,MATCH(O$1,'no audits'!$1:$1,0)-1)),OFFSET('no audits'!$A:$A,,MATCH(O$1,'no audits'!$1:$1,0)-1))&gt;0,SUMIF('no audits'!$A:$A,EOMONTH($A314,0)+(OFFSET(information!$A$1,1,MATCH(O$1,'no audits'!$1:$1,0)-1)),OFFSET('no audits'!$A:$A,,MATCH(O$1,'no audits'!$1:$1,0)-1)),SUMIF(EBS!$A:$A,EOMONTH($A314,0)+(OFFSET(information!$A$1,1,MATCH(O$1,'no audits'!$1:$1,0)-1)),OFFSET(EBS!$A:$A,,MATCH(O$1,EBS!$1:$1,0)-1)))</f>
        <v>3741218.4858139935</v>
      </c>
      <c r="P314" s="11">
        <f ca="1">IF(SUMIF('no audits'!$A:$A,$A314,OFFSET('no audits'!$A:$A,,MATCH(P$1,'no audits'!$1:$1,0)-1))&gt;0,SUMIF('no audits'!$A:$A,$A314,OFFSET('no audits'!$A:$A,,MATCH(P$1,'no audits'!$1:$1,0)-1)),SUMIF(EBS!$A:$A,$A314,OFFSET(EBS!$A:$A,,MATCH(P$1,EBS!$1:$1,0)-1)))</f>
        <v>201931.94</v>
      </c>
      <c r="Q314" s="11">
        <f ca="1">IF(SUMIF('no audits'!$A:$A,$A314,OFFSET('no audits'!$A:$A,,MATCH(Q$1,'no audits'!$1:$1,0)-1))&gt;0,SUMIF('no audits'!$A:$A,$A314,OFFSET('no audits'!$A:$A,,MATCH(Q$1,'no audits'!$1:$1,0)-1)),SUMIF(EBS!$A:$A,$A314,OFFSET(EBS!$A:$A,,MATCH(Q$1,EBS!$1:$1,0)-1)))</f>
        <v>10482081.854988255</v>
      </c>
      <c r="R314" s="11">
        <f ca="1">IF(SUMIF('no audits'!$A:$A,EOMONTH($A314,0)+(OFFSET(information!$A$1,1,MATCH(R$1,'no audits'!$1:$1,0)-1)),OFFSET('no audits'!$A:$A,,MATCH(R$1,'no audits'!$1:$1,0)-1))&gt;0,SUMIF('no audits'!$A:$A,EOMONTH($A314,0)+(OFFSET(information!$A$1,1,MATCH(R$1,'no audits'!$1:$1,0)-1)),OFFSET('no audits'!$A:$A,,MATCH(R$1,'no audits'!$1:$1,0)-1)),SUMIF(EBS!$A:$A,EOMONTH($A314,0)+(OFFSET(information!$A$1,1,MATCH(R$1,'no audits'!$1:$1,0)-1)),OFFSET(EBS!$A:$A,,MATCH(R$1,EBS!$1:$1,0)-1)))</f>
        <v>568085.88546480751</v>
      </c>
      <c r="S314" s="11">
        <f ca="1">IF(SUMIF('no audits'!$A:$A,$A317,OFFSET('no audits'!$A:$A,,MATCH(S$1,'no audits'!$1:$1,0)-1))&gt;0,SUMIF('no audits'!$A:$A,$A317,OFFSET('no audits'!$A:$A,,MATCH(S$1,'no audits'!$1:$1,0)-1)),SUMIF(EBS!$A:$A,$A317,OFFSET(EBS!$A:$A,,MATCH(S$1,EBS!$1:$1,0)-1)))</f>
        <v>257666.4</v>
      </c>
      <c r="T314" s="11">
        <f ca="1">IF(SUMIF('no audits'!$A:$A,EOMONTH($A314,0)+(OFFSET(information!$A$1,1,MATCH(T$1,'no audits'!$1:$1,0)-1)),OFFSET('no audits'!$A:$A,,MATCH(T$1,'no audits'!$1:$1,0)-1))&gt;0,SUMIF('no audits'!$A:$A,EOMONTH($A314,0)+(OFFSET(information!$A$1,1,MATCH(T$1,'no audits'!$1:$1,0)-1)),OFFSET('no audits'!$A:$A,,MATCH(T$1,'no audits'!$1:$1,0)-1)),SUMIF(EBS!$A:$A,EOMONTH($A314,0)+(OFFSET(information!$A$1,1,MATCH(T$1,'no audits'!$1:$1,0)-1)),OFFSET(EBS!$A:$A,,MATCH(T$1,EBS!$1:$1,0)-1)))</f>
        <v>161517.43789307945</v>
      </c>
      <c r="U314" s="11">
        <f ca="1">IF(SUMIF('no audits'!$A:$A,EOMONTH($A314,0)+(OFFSET(information!$A$1,1,MATCH(U$1,'no audits'!$1:$1,0)-1)),OFFSET('no audits'!$A:$A,,MATCH(U$1,'no audits'!$1:$1,0)-1))&gt;0,SUMIF('no audits'!$A:$A,EOMONTH($A314,0)+(OFFSET(information!$A$1,1,MATCH(U$1,'no audits'!$1:$1,0)-1)),OFFSET('no audits'!$A:$A,,MATCH(U$1,'no audits'!$1:$1,0)-1)),SUMIF(EBS!$A:$A,EOMONTH($A314,0)+(OFFSET(information!$A$1,1,MATCH(U$1,'no audits'!$1:$1,0)-1)),OFFSET(EBS!$A:$A,,MATCH(U$1,EBS!$1:$1,0)-1)))</f>
        <v>0</v>
      </c>
      <c r="V314" s="11">
        <f ca="1">IF(SUMIF('no audits'!$A:$A,EOMONTH($A314,0)+(OFFSET(information!$A$1,1,MATCH(V$1,'no audits'!$1:$1,0)-1)),OFFSET('no audits'!$A:$A,,MATCH(V$1,'no audits'!$1:$1,0)-1))&gt;0,SUMIF('no audits'!$A:$A,EOMONTH($A314,0)+(OFFSET(information!$A$1,1,MATCH(V$1,'no audits'!$1:$1,0)-1)),OFFSET('no audits'!$A:$A,,MATCH(V$1,'no audits'!$1:$1,0)-1)),SUMIF(EBS!$A:$A,EOMONTH($A314,0)+(OFFSET(information!$A$1,1,MATCH(V$1,'no audits'!$1:$1,0)-1)),OFFSET(EBS!$A:$A,,MATCH(V$1,EBS!$1:$1,0)-1)))</f>
        <v>10000</v>
      </c>
      <c r="W314" s="11">
        <f ca="1">IF(SUMIF('no audits'!$A:$A,EOMONTH($A314,0)+(OFFSET(information!$A$1,1,MATCH(W$1,'no audits'!$1:$1,0)-1)),OFFSET('no audits'!$A:$A,,MATCH(W$1,'no audits'!$1:$1,0)-1))&gt;0,SUMIF('no audits'!$A:$A,EOMONTH($A314,0)+(OFFSET(information!$A$1,1,MATCH(W$1,'no audits'!$1:$1,0)-1)),OFFSET('no audits'!$A:$A,,MATCH(W$1,'no audits'!$1:$1,0)-1)),SUMIF(EBS!$A:$A,EOMONTH($A314,0)+(OFFSET(information!$A$1,1,MATCH(W$1,'no audits'!$1:$1,0)-1)),OFFSET(EBS!$A:$A,,MATCH(W$1,EBS!$1:$1,0)-1)))</f>
        <v>1712208.3984537732</v>
      </c>
    </row>
    <row r="315" spans="1:23" x14ac:dyDescent="0.25">
      <c r="A315" s="17">
        <v>42736</v>
      </c>
      <c r="B315" s="11">
        <f ca="1">IF(SUMIF('no audits'!$A:$A,$A315,OFFSET('no audits'!$A:$A,,MATCH(B$1,'no audits'!$1:$1,0)-1))&gt;0,SUMIF('no audits'!$A:$A,$A315,OFFSET('no audits'!$A:$A,,MATCH(B$1,'no audits'!$1:$1,0)-1)),SUMIF(EBS!$A:$A,$A315,OFFSET(EBS!$A:$A,,MATCH(B$1,EBS!$1:$1,0)-1)))</f>
        <v>0</v>
      </c>
      <c r="C315" s="11">
        <f ca="1">IF(SUMIF('no audits'!$A:$A,$A315,OFFSET('no audits'!$A:$A,,MATCH(C$1,'no audits'!$1:$1,0)-1))&gt;0,SUMIF('no audits'!$A:$A,$A315,OFFSET('no audits'!$A:$A,,MATCH(C$1,'no audits'!$1:$1,0)-1)),SUMIF(EBS!$A:$A,$A315,OFFSET(EBS!$A:$A,,MATCH(C$1,EBS!$1:$1,0)-1)))</f>
        <v>-468449.96</v>
      </c>
      <c r="D315" s="11">
        <f ca="1">IF(SUMIF('no audits'!$A:$A,$A315,OFFSET('no audits'!$A:$A,,MATCH(D$1,'no audits'!$1:$1,0)-1))&gt;0,SUMIF('no audits'!$A:$A,$A315,OFFSET('no audits'!$A:$A,,MATCH(D$1,'no audits'!$1:$1,0)-1)),SUMIF(EBS!$A:$A,$A315,OFFSET(EBS!$A:$A,,MATCH(D$1,EBS!$1:$1,0)-1)))</f>
        <v>581846.63</v>
      </c>
      <c r="E315" s="11">
        <f ca="1">IF(SUMIF('no audits'!$A:$A,EOMONTH($A315,0)+(OFFSET(information!$A$1,1,MATCH(E$1,'no audits'!$1:$1,0)-1)),OFFSET('no audits'!$A:$A,,MATCH(E$1,'no audits'!$1:$1,0)-1))&gt;0,SUMIF('no audits'!$A:$A,EOMONTH($A315,0)+(OFFSET(information!$A$1,1,MATCH(E$1,'no audits'!$1:$1,0)-1)),OFFSET('no audits'!$A:$A,,MATCH(E$1,'no audits'!$1:$1,0)-1)),SUMIF(EBS!$A:$A,EOMONTH($A315,0)+(OFFSET(information!$A$1,1,MATCH(E$1,'no audits'!$1:$1,0)-1)),OFFSET(EBS!$A:$A,,MATCH(E$1,EBS!$1:$1,0)-1)))</f>
        <v>1082486.3900000001</v>
      </c>
      <c r="F315" s="11">
        <f ca="1">IF(SUMIF('no audits'!$A:$A,$A318,OFFSET('no audits'!$A:$A,,MATCH(F$1,'no audits'!$1:$1,0)-1))&gt;0,SUMIF('no audits'!$A:$A,$A318,OFFSET('no audits'!$A:$A,,MATCH(F$1,'no audits'!$1:$1,0)-1)),SUMIF(EBS!$A:$A,$A318,OFFSET(EBS!$A:$A,,MATCH(F$1,EBS!$1:$1,0)-1)))</f>
        <v>56297195.439999998</v>
      </c>
      <c r="G315" s="11">
        <f ca="1">IF(SUMIF('no audits'!$A:$A,EOMONTH($A315,0)+(OFFSET(information!$A$1,1,MATCH(G$1,'no audits'!$1:$1,0)-1)),OFFSET('no audits'!$A:$A,,MATCH(G$1,'no audits'!$1:$1,0)-1))&gt;0,SUMIF('no audits'!$A:$A,EOMONTH($A315,0)+(OFFSET(information!$A$1,1,MATCH(G$1,'no audits'!$1:$1,0)-1)),OFFSET('no audits'!$A:$A,,MATCH(G$1,'no audits'!$1:$1,0)-1)),SUMIF(EBS!$A:$A,EOMONTH($A315,0)+(OFFSET(information!$A$1,1,MATCH(G$1,'no audits'!$1:$1,0)-1)),OFFSET(EBS!$A:$A,,MATCH(G$1,EBS!$1:$1,0)-1)))</f>
        <v>5664037.8300000001</v>
      </c>
      <c r="H315" s="11">
        <f ca="1">IF(SUMIF('no audits'!$A:$A,EOMONTH($A315,0)+(OFFSET(information!$A$1,1,MATCH(H$1,'no audits'!$1:$1,0)-1)),OFFSET('no audits'!$A:$A,,MATCH(H$1,'no audits'!$1:$1,0)-1))&gt;0,SUMIF('no audits'!$A:$A,EOMONTH($A315,0)+(OFFSET(information!$A$1,1,MATCH(H$1,'no audits'!$1:$1,0)-1)),OFFSET('no audits'!$A:$A,,MATCH(H$1,'no audits'!$1:$1,0)-1)),SUMIF(EBS!$A:$A,EOMONTH($A315,0)+(OFFSET(information!$A$1,1,MATCH(H$1,'no audits'!$1:$1,0)-1)),OFFSET(EBS!$A:$A,,MATCH(H$1,EBS!$1:$1,0)-1)))</f>
        <v>7580837.6600000001</v>
      </c>
      <c r="I315" s="11">
        <f ca="1">IF(SUMIF('no audits'!$A:$A,EOMONTH($A315,0)+(OFFSET(information!$A$1,1,MATCH(I$1,'no audits'!$1:$1,0)-1)),OFFSET('no audits'!$A:$A,,MATCH(I$1,'no audits'!$1:$1,0)-1))&gt;0,SUMIF('no audits'!$A:$A,EOMONTH($A315,0)+(OFFSET(information!$A$1,1,MATCH(I$1,'no audits'!$1:$1,0)-1)),OFFSET('no audits'!$A:$A,,MATCH(I$1,'no audits'!$1:$1,0)-1)),SUMIF(EBS!$A:$A,EOMONTH($A315,0)+(OFFSET(information!$A$1,1,MATCH(I$1,'no audits'!$1:$1,0)-1)),OFFSET(EBS!$A:$A,,MATCH(I$1,EBS!$1:$1,0)-1)))</f>
        <v>1314935.0313968004</v>
      </c>
      <c r="J315" s="11">
        <f ca="1">IF(SUMIF('no audits'!$A:$A,EOMONTH($A315,0)+(OFFSET(information!$A$1,1,MATCH(J$1,'no audits'!$1:$1,0)-1)),OFFSET('no audits'!$A:$A,,MATCH(J$1,'no audits'!$1:$1,0)-1))&gt;0,SUMIF('no audits'!$A:$A,EOMONTH($A315,0)+(OFFSET(information!$A$1,1,MATCH(J$1,'no audits'!$1:$1,0)-1)),OFFSET('no audits'!$A:$A,,MATCH(J$1,'no audits'!$1:$1,0)-1)),SUMIF(EBS!$A:$A,EOMONTH($A315,0)+(OFFSET(information!$A$1,1,MATCH(J$1,'no audits'!$1:$1,0)-1)),OFFSET(EBS!$A:$A,,MATCH(J$1,EBS!$1:$1,0)-1)))</f>
        <v>208784.16238828626</v>
      </c>
      <c r="K315" s="11">
        <f ca="1">IF(SUMIF('no audits'!$A:$A,EOMONTH($A315,0)+(OFFSET(information!$A$1,1,MATCH(K$1,'no audits'!$1:$1,0)-1)),OFFSET('no audits'!$A:$A,,MATCH(K$1,'no audits'!$1:$1,0)-1))&gt;0,SUMIF('no audits'!$A:$A,EOMONTH($A315,0)+(OFFSET(information!$A$1,1,MATCH(K$1,'no audits'!$1:$1,0)-1)),OFFSET('no audits'!$A:$A,,MATCH(K$1,'no audits'!$1:$1,0)-1)),SUMIF(EBS!$A:$A,EOMONTH($A315,0)+(OFFSET(information!$A$1,1,MATCH(K$1,'no audits'!$1:$1,0)-1)),OFFSET(EBS!$A:$A,,MATCH(K$1,EBS!$1:$1,0)-1)))</f>
        <v>32158.330718682377</v>
      </c>
      <c r="L315" s="11">
        <f ca="1">IF(SUMIF('no audits'!$A:$A,$A315,OFFSET('no audits'!$A:$A,,MATCH(L$1,'no audits'!$1:$1,0)-1))&gt;0,SUMIF('no audits'!$A:$A,$A315,OFFSET('no audits'!$A:$A,,MATCH(L$1,'no audits'!$1:$1,0)-1)),SUMIF(EBS!$A:$A,$A315,OFFSET(EBS!$A:$A,,MATCH(L$1,EBS!$1:$1,0)-1)))</f>
        <v>173632.74</v>
      </c>
      <c r="M315" s="11">
        <f ca="1">IF(SUMIF('no audits'!$A:$A,$A315,OFFSET('no audits'!$A:$A,,MATCH(M$1,'no audits'!$1:$1,0)-1))&gt;0,SUMIF('no audits'!$A:$A,$A315,OFFSET('no audits'!$A:$A,,MATCH(M$1,'no audits'!$1:$1,0)-1)),SUMIF(EBS!$A:$A,$A315,OFFSET(EBS!$A:$A,,MATCH(M$1,EBS!$1:$1,0)-1)))</f>
        <v>705852</v>
      </c>
      <c r="N315" s="11">
        <f ca="1">IF(SUMIF('no audits'!$A:$A,EOMONTH($A315,0)+(OFFSET(information!$A$1,1,MATCH(N$1,'no audits'!$1:$1,0)-1)),OFFSET('no audits'!$A:$A,,MATCH(N$1,'no audits'!$1:$1,0)-1))&gt;0,SUMIF('no audits'!$A:$A,EOMONTH($A315,0)+(OFFSET(information!$A$1,1,MATCH(N$1,'no audits'!$1:$1,0)-1)),OFFSET('no audits'!$A:$A,,MATCH(N$1,'no audits'!$1:$1,0)-1)),SUMIF(EBS!$A:$A,EOMONTH($A315,0)+(OFFSET(information!$A$1,1,MATCH(N$1,'no audits'!$1:$1,0)-1)),OFFSET(EBS!$A:$A,,MATCH(N$1,EBS!$1:$1,0)-1)))</f>
        <v>4534730.2430934273</v>
      </c>
      <c r="O315" s="11">
        <f ca="1">IF(SUMIF('no audits'!$A:$A,EOMONTH($A315,0)+(OFFSET(information!$A$1,1,MATCH(O$1,'no audits'!$1:$1,0)-1)),OFFSET('no audits'!$A:$A,,MATCH(O$1,'no audits'!$1:$1,0)-1))&gt;0,SUMIF('no audits'!$A:$A,EOMONTH($A315,0)+(OFFSET(information!$A$1,1,MATCH(O$1,'no audits'!$1:$1,0)-1)),OFFSET('no audits'!$A:$A,,MATCH(O$1,'no audits'!$1:$1,0)-1)),SUMIF(EBS!$A:$A,EOMONTH($A315,0)+(OFFSET(information!$A$1,1,MATCH(O$1,'no audits'!$1:$1,0)-1)),OFFSET(EBS!$A:$A,,MATCH(O$1,EBS!$1:$1,0)-1)))</f>
        <v>3396386.8876519063</v>
      </c>
      <c r="P315" s="11">
        <f ca="1">IF(SUMIF('no audits'!$A:$A,$A315,OFFSET('no audits'!$A:$A,,MATCH(P$1,'no audits'!$1:$1,0)-1))&gt;0,SUMIF('no audits'!$A:$A,$A315,OFFSET('no audits'!$A:$A,,MATCH(P$1,'no audits'!$1:$1,0)-1)),SUMIF(EBS!$A:$A,$A315,OFFSET(EBS!$A:$A,,MATCH(P$1,EBS!$1:$1,0)-1)))</f>
        <v>220232.83</v>
      </c>
      <c r="Q315" s="11">
        <f ca="1">IF(SUMIF('no audits'!$A:$A,$A315,OFFSET('no audits'!$A:$A,,MATCH(Q$1,'no audits'!$1:$1,0)-1))&gt;0,SUMIF('no audits'!$A:$A,$A315,OFFSET('no audits'!$A:$A,,MATCH(Q$1,'no audits'!$1:$1,0)-1)),SUMIF(EBS!$A:$A,$A315,OFFSET(EBS!$A:$A,,MATCH(Q$1,EBS!$1:$1,0)-1)))</f>
        <v>8496663.900795076</v>
      </c>
      <c r="R315" s="11">
        <f ca="1">IF(SUMIF('no audits'!$A:$A,EOMONTH($A315,0)+(OFFSET(information!$A$1,1,MATCH(R$1,'no audits'!$1:$1,0)-1)),OFFSET('no audits'!$A:$A,,MATCH(R$1,'no audits'!$1:$1,0)-1))&gt;0,SUMIF('no audits'!$A:$A,EOMONTH($A315,0)+(OFFSET(information!$A$1,1,MATCH(R$1,'no audits'!$1:$1,0)-1)),OFFSET('no audits'!$A:$A,,MATCH(R$1,'no audits'!$1:$1,0)-1)),SUMIF(EBS!$A:$A,EOMONTH($A315,0)+(OFFSET(information!$A$1,1,MATCH(R$1,'no audits'!$1:$1,0)-1)),OFFSET(EBS!$A:$A,,MATCH(R$1,EBS!$1:$1,0)-1)))</f>
        <v>567800.5045393575</v>
      </c>
      <c r="S315" s="11">
        <f ca="1">IF(SUMIF('no audits'!$A:$A,$A318,OFFSET('no audits'!$A:$A,,MATCH(S$1,'no audits'!$1:$1,0)-1))&gt;0,SUMIF('no audits'!$A:$A,$A318,OFFSET('no audits'!$A:$A,,MATCH(S$1,'no audits'!$1:$1,0)-1)),SUMIF(EBS!$A:$A,$A318,OFFSET(EBS!$A:$A,,MATCH(S$1,EBS!$1:$1,0)-1)))</f>
        <v>196542.67</v>
      </c>
      <c r="T315" s="11">
        <f ca="1">IF(SUMIF('no audits'!$A:$A,EOMONTH($A315,0)+(OFFSET(information!$A$1,1,MATCH(T$1,'no audits'!$1:$1,0)-1)),OFFSET('no audits'!$A:$A,,MATCH(T$1,'no audits'!$1:$1,0)-1))&gt;0,SUMIF('no audits'!$A:$A,EOMONTH($A315,0)+(OFFSET(information!$A$1,1,MATCH(T$1,'no audits'!$1:$1,0)-1)),OFFSET('no audits'!$A:$A,,MATCH(T$1,'no audits'!$1:$1,0)-1)),SUMIF(EBS!$A:$A,EOMONTH($A315,0)+(OFFSET(information!$A$1,1,MATCH(T$1,'no audits'!$1:$1,0)-1)),OFFSET(EBS!$A:$A,,MATCH(T$1,EBS!$1:$1,0)-1)))</f>
        <v>147413.29188704817</v>
      </c>
      <c r="U315" s="11">
        <f ca="1">IF(SUMIF('no audits'!$A:$A,EOMONTH($A315,0)+(OFFSET(information!$A$1,1,MATCH(U$1,'no audits'!$1:$1,0)-1)),OFFSET('no audits'!$A:$A,,MATCH(U$1,'no audits'!$1:$1,0)-1))&gt;0,SUMIF('no audits'!$A:$A,EOMONTH($A315,0)+(OFFSET(information!$A$1,1,MATCH(U$1,'no audits'!$1:$1,0)-1)),OFFSET('no audits'!$A:$A,,MATCH(U$1,'no audits'!$1:$1,0)-1)),SUMIF(EBS!$A:$A,EOMONTH($A315,0)+(OFFSET(information!$A$1,1,MATCH(U$1,'no audits'!$1:$1,0)-1)),OFFSET(EBS!$A:$A,,MATCH(U$1,EBS!$1:$1,0)-1)))</f>
        <v>-296.64999999999998</v>
      </c>
      <c r="V315" s="11">
        <f ca="1">IF(SUMIF('no audits'!$A:$A,EOMONTH($A315,0)+(OFFSET(information!$A$1,1,MATCH(V$1,'no audits'!$1:$1,0)-1)),OFFSET('no audits'!$A:$A,,MATCH(V$1,'no audits'!$1:$1,0)-1))&gt;0,SUMIF('no audits'!$A:$A,EOMONTH($A315,0)+(OFFSET(information!$A$1,1,MATCH(V$1,'no audits'!$1:$1,0)-1)),OFFSET('no audits'!$A:$A,,MATCH(V$1,'no audits'!$1:$1,0)-1)),SUMIF(EBS!$A:$A,EOMONTH($A315,0)+(OFFSET(information!$A$1,1,MATCH(V$1,'no audits'!$1:$1,0)-1)),OFFSET(EBS!$A:$A,,MATCH(V$1,EBS!$1:$1,0)-1)))</f>
        <v>25898.518357114066</v>
      </c>
      <c r="W315" s="11">
        <f ca="1">IF(SUMIF('no audits'!$A:$A,EOMONTH($A315,0)+(OFFSET(information!$A$1,1,MATCH(W$1,'no audits'!$1:$1,0)-1)),OFFSET('no audits'!$A:$A,,MATCH(W$1,'no audits'!$1:$1,0)-1))&gt;0,SUMIF('no audits'!$A:$A,EOMONTH($A315,0)+(OFFSET(information!$A$1,1,MATCH(W$1,'no audits'!$1:$1,0)-1)),OFFSET('no audits'!$A:$A,,MATCH(W$1,'no audits'!$1:$1,0)-1)),SUMIF(EBS!$A:$A,EOMONTH($A315,0)+(OFFSET(information!$A$1,1,MATCH(W$1,'no audits'!$1:$1,0)-1)),OFFSET(EBS!$A:$A,,MATCH(W$1,EBS!$1:$1,0)-1)))</f>
        <v>1308130.9722055341</v>
      </c>
    </row>
    <row r="316" spans="1:23" x14ac:dyDescent="0.25">
      <c r="A316" s="17">
        <v>42767</v>
      </c>
      <c r="B316" s="11">
        <f ca="1">IF(SUMIF('no audits'!$A:$A,$A316,OFFSET('no audits'!$A:$A,,MATCH(B$1,'no audits'!$1:$1,0)-1))&gt;0,SUMIF('no audits'!$A:$A,$A316,OFFSET('no audits'!$A:$A,,MATCH(B$1,'no audits'!$1:$1,0)-1)),SUMIF(EBS!$A:$A,$A316,OFFSET(EBS!$A:$A,,MATCH(B$1,EBS!$1:$1,0)-1)))</f>
        <v>0</v>
      </c>
      <c r="C316" s="11">
        <f ca="1">IF(SUMIF('no audits'!$A:$A,$A316,OFFSET('no audits'!$A:$A,,MATCH(C$1,'no audits'!$1:$1,0)-1))&gt;0,SUMIF('no audits'!$A:$A,$A316,OFFSET('no audits'!$A:$A,,MATCH(C$1,'no audits'!$1:$1,0)-1)),SUMIF(EBS!$A:$A,$A316,OFFSET(EBS!$A:$A,,MATCH(C$1,EBS!$1:$1,0)-1)))</f>
        <v>-307894.46000000002</v>
      </c>
      <c r="D316" s="11">
        <f ca="1">IF(SUMIF('no audits'!$A:$A,$A316,OFFSET('no audits'!$A:$A,,MATCH(D$1,'no audits'!$1:$1,0)-1))&gt;0,SUMIF('no audits'!$A:$A,$A316,OFFSET('no audits'!$A:$A,,MATCH(D$1,'no audits'!$1:$1,0)-1)),SUMIF(EBS!$A:$A,$A316,OFFSET(EBS!$A:$A,,MATCH(D$1,EBS!$1:$1,0)-1)))</f>
        <v>4923435.13</v>
      </c>
      <c r="E316" s="11">
        <f ca="1">IF(SUMIF('no audits'!$A:$A,EOMONTH($A316,0)+(OFFSET(information!$A$1,1,MATCH(E$1,'no audits'!$1:$1,0)-1)),OFFSET('no audits'!$A:$A,,MATCH(E$1,'no audits'!$1:$1,0)-1))&gt;0,SUMIF('no audits'!$A:$A,EOMONTH($A316,0)+(OFFSET(information!$A$1,1,MATCH(E$1,'no audits'!$1:$1,0)-1)),OFFSET('no audits'!$A:$A,,MATCH(E$1,'no audits'!$1:$1,0)-1)),SUMIF(EBS!$A:$A,EOMONTH($A316,0)+(OFFSET(information!$A$1,1,MATCH(E$1,'no audits'!$1:$1,0)-1)),OFFSET(EBS!$A:$A,,MATCH(E$1,EBS!$1:$1,0)-1)))</f>
        <v>1059973.9900000002</v>
      </c>
      <c r="F316" s="11">
        <f ca="1">IF(SUMIF('no audits'!$A:$A,$A319,OFFSET('no audits'!$A:$A,,MATCH(F$1,'no audits'!$1:$1,0)-1))&gt;0,SUMIF('no audits'!$A:$A,$A319,OFFSET('no audits'!$A:$A,,MATCH(F$1,'no audits'!$1:$1,0)-1)),SUMIF(EBS!$A:$A,$A319,OFFSET(EBS!$A:$A,,MATCH(F$1,EBS!$1:$1,0)-1)))</f>
        <v>56233617.770000003</v>
      </c>
      <c r="G316" s="11">
        <f ca="1">IF(SUMIF('no audits'!$A:$A,EOMONTH($A316,0)+(OFFSET(information!$A$1,1,MATCH(G$1,'no audits'!$1:$1,0)-1)),OFFSET('no audits'!$A:$A,,MATCH(G$1,'no audits'!$1:$1,0)-1))&gt;0,SUMIF('no audits'!$A:$A,EOMONTH($A316,0)+(OFFSET(information!$A$1,1,MATCH(G$1,'no audits'!$1:$1,0)-1)),OFFSET('no audits'!$A:$A,,MATCH(G$1,'no audits'!$1:$1,0)-1)),SUMIF(EBS!$A:$A,EOMONTH($A316,0)+(OFFSET(information!$A$1,1,MATCH(G$1,'no audits'!$1:$1,0)-1)),OFFSET(EBS!$A:$A,,MATCH(G$1,EBS!$1:$1,0)-1)))</f>
        <v>6034552.7300000004</v>
      </c>
      <c r="H316" s="11">
        <f ca="1">IF(SUMIF('no audits'!$A:$A,EOMONTH($A316,0)+(OFFSET(information!$A$1,1,MATCH(H$1,'no audits'!$1:$1,0)-1)),OFFSET('no audits'!$A:$A,,MATCH(H$1,'no audits'!$1:$1,0)-1))&gt;0,SUMIF('no audits'!$A:$A,EOMONTH($A316,0)+(OFFSET(information!$A$1,1,MATCH(H$1,'no audits'!$1:$1,0)-1)),OFFSET('no audits'!$A:$A,,MATCH(H$1,'no audits'!$1:$1,0)-1)),SUMIF(EBS!$A:$A,EOMONTH($A316,0)+(OFFSET(information!$A$1,1,MATCH(H$1,'no audits'!$1:$1,0)-1)),OFFSET(EBS!$A:$A,,MATCH(H$1,EBS!$1:$1,0)-1)))</f>
        <v>7170847.8700000001</v>
      </c>
      <c r="I316" s="11">
        <f ca="1">IF(SUMIF('no audits'!$A:$A,EOMONTH($A316,0)+(OFFSET(information!$A$1,1,MATCH(I$1,'no audits'!$1:$1,0)-1)),OFFSET('no audits'!$A:$A,,MATCH(I$1,'no audits'!$1:$1,0)-1))&gt;0,SUMIF('no audits'!$A:$A,EOMONTH($A316,0)+(OFFSET(information!$A$1,1,MATCH(I$1,'no audits'!$1:$1,0)-1)),OFFSET('no audits'!$A:$A,,MATCH(I$1,'no audits'!$1:$1,0)-1)),SUMIF(EBS!$A:$A,EOMONTH($A316,0)+(OFFSET(information!$A$1,1,MATCH(I$1,'no audits'!$1:$1,0)-1)),OFFSET(EBS!$A:$A,,MATCH(I$1,EBS!$1:$1,0)-1)))</f>
        <v>3107782.7263699854</v>
      </c>
      <c r="J316" s="11">
        <f ca="1">IF(SUMIF('no audits'!$A:$A,EOMONTH($A316,0)+(OFFSET(information!$A$1,1,MATCH(J$1,'no audits'!$1:$1,0)-1)),OFFSET('no audits'!$A:$A,,MATCH(J$1,'no audits'!$1:$1,0)-1))&gt;0,SUMIF('no audits'!$A:$A,EOMONTH($A316,0)+(OFFSET(information!$A$1,1,MATCH(J$1,'no audits'!$1:$1,0)-1)),OFFSET('no audits'!$A:$A,,MATCH(J$1,'no audits'!$1:$1,0)-1)),SUMIF(EBS!$A:$A,EOMONTH($A316,0)+(OFFSET(information!$A$1,1,MATCH(J$1,'no audits'!$1:$1,0)-1)),OFFSET(EBS!$A:$A,,MATCH(J$1,EBS!$1:$1,0)-1)))</f>
        <v>219751.10385860142</v>
      </c>
      <c r="K316" s="11">
        <f ca="1">IF(SUMIF('no audits'!$A:$A,EOMONTH($A316,0)+(OFFSET(information!$A$1,1,MATCH(K$1,'no audits'!$1:$1,0)-1)),OFFSET('no audits'!$A:$A,,MATCH(K$1,'no audits'!$1:$1,0)-1))&gt;0,SUMIF('no audits'!$A:$A,EOMONTH($A316,0)+(OFFSET(information!$A$1,1,MATCH(K$1,'no audits'!$1:$1,0)-1)),OFFSET('no audits'!$A:$A,,MATCH(K$1,'no audits'!$1:$1,0)-1)),SUMIF(EBS!$A:$A,EOMONTH($A316,0)+(OFFSET(information!$A$1,1,MATCH(K$1,'no audits'!$1:$1,0)-1)),OFFSET(EBS!$A:$A,,MATCH(K$1,EBS!$1:$1,0)-1)))</f>
        <v>55167.745724808141</v>
      </c>
      <c r="L316" s="11">
        <f ca="1">IF(SUMIF('no audits'!$A:$A,$A316,OFFSET('no audits'!$A:$A,,MATCH(L$1,'no audits'!$1:$1,0)-1))&gt;0,SUMIF('no audits'!$A:$A,$A316,OFFSET('no audits'!$A:$A,,MATCH(L$1,'no audits'!$1:$1,0)-1)),SUMIF(EBS!$A:$A,$A316,OFFSET(EBS!$A:$A,,MATCH(L$1,EBS!$1:$1,0)-1)))</f>
        <v>96233.93</v>
      </c>
      <c r="M316" s="11">
        <f ca="1">IF(SUMIF('no audits'!$A:$A,$A316,OFFSET('no audits'!$A:$A,,MATCH(M$1,'no audits'!$1:$1,0)-1))&gt;0,SUMIF('no audits'!$A:$A,$A316,OFFSET('no audits'!$A:$A,,MATCH(M$1,'no audits'!$1:$1,0)-1)),SUMIF(EBS!$A:$A,$A316,OFFSET(EBS!$A:$A,,MATCH(M$1,EBS!$1:$1,0)-1)))</f>
        <v>675747</v>
      </c>
      <c r="N316" s="11">
        <f ca="1">IF(SUMIF('no audits'!$A:$A,EOMONTH($A316,0)+(OFFSET(information!$A$1,1,MATCH(N$1,'no audits'!$1:$1,0)-1)),OFFSET('no audits'!$A:$A,,MATCH(N$1,'no audits'!$1:$1,0)-1))&gt;0,SUMIF('no audits'!$A:$A,EOMONTH($A316,0)+(OFFSET(information!$A$1,1,MATCH(N$1,'no audits'!$1:$1,0)-1)),OFFSET('no audits'!$A:$A,,MATCH(N$1,'no audits'!$1:$1,0)-1)),SUMIF(EBS!$A:$A,EOMONTH($A316,0)+(OFFSET(information!$A$1,1,MATCH(N$1,'no audits'!$1:$1,0)-1)),OFFSET(EBS!$A:$A,,MATCH(N$1,EBS!$1:$1,0)-1)))</f>
        <v>4129386.385412368</v>
      </c>
      <c r="O316" s="11">
        <f ca="1">IF(SUMIF('no audits'!$A:$A,EOMONTH($A316,0)+(OFFSET(information!$A$1,1,MATCH(O$1,'no audits'!$1:$1,0)-1)),OFFSET('no audits'!$A:$A,,MATCH(O$1,'no audits'!$1:$1,0)-1))&gt;0,SUMIF('no audits'!$A:$A,EOMONTH($A316,0)+(OFFSET(information!$A$1,1,MATCH(O$1,'no audits'!$1:$1,0)-1)),OFFSET('no audits'!$A:$A,,MATCH(O$1,'no audits'!$1:$1,0)-1)),SUMIF(EBS!$A:$A,EOMONTH($A316,0)+(OFFSET(information!$A$1,1,MATCH(O$1,'no audits'!$1:$1,0)-1)),OFFSET(EBS!$A:$A,,MATCH(O$1,EBS!$1:$1,0)-1)))</f>
        <v>3675536.2357461336</v>
      </c>
      <c r="P316" s="11">
        <f ca="1">IF(SUMIF('no audits'!$A:$A,$A316,OFFSET('no audits'!$A:$A,,MATCH(P$1,'no audits'!$1:$1,0)-1))&gt;0,SUMIF('no audits'!$A:$A,$A316,OFFSET('no audits'!$A:$A,,MATCH(P$1,'no audits'!$1:$1,0)-1)),SUMIF(EBS!$A:$A,$A316,OFFSET(EBS!$A:$A,,MATCH(P$1,EBS!$1:$1,0)-1)))</f>
        <v>557764.91</v>
      </c>
      <c r="Q316" s="11">
        <f ca="1">IF(SUMIF('no audits'!$A:$A,$A316,OFFSET('no audits'!$A:$A,,MATCH(Q$1,'no audits'!$1:$1,0)-1))&gt;0,SUMIF('no audits'!$A:$A,$A316,OFFSET('no audits'!$A:$A,,MATCH(Q$1,'no audits'!$1:$1,0)-1)),SUMIF(EBS!$A:$A,$A316,OFFSET(EBS!$A:$A,,MATCH(Q$1,EBS!$1:$1,0)-1)))</f>
        <v>10392658.426331615</v>
      </c>
      <c r="R316" s="11">
        <f ca="1">IF(SUMIF('no audits'!$A:$A,EOMONTH($A316,0)+(OFFSET(information!$A$1,1,MATCH(R$1,'no audits'!$1:$1,0)-1)),OFFSET('no audits'!$A:$A,,MATCH(R$1,'no audits'!$1:$1,0)-1))&gt;0,SUMIF('no audits'!$A:$A,EOMONTH($A316,0)+(OFFSET(information!$A$1,1,MATCH(R$1,'no audits'!$1:$1,0)-1)),OFFSET('no audits'!$A:$A,,MATCH(R$1,'no audits'!$1:$1,0)-1)),SUMIF(EBS!$A:$A,EOMONTH($A316,0)+(OFFSET(information!$A$1,1,MATCH(R$1,'no audits'!$1:$1,0)-1)),OFFSET(EBS!$A:$A,,MATCH(R$1,EBS!$1:$1,0)-1)))</f>
        <v>509517.95310619945</v>
      </c>
      <c r="S316" s="11">
        <f ca="1">IF(SUMIF('no audits'!$A:$A,$A319,OFFSET('no audits'!$A:$A,,MATCH(S$1,'no audits'!$1:$1,0)-1))&gt;0,SUMIF('no audits'!$A:$A,$A319,OFFSET('no audits'!$A:$A,,MATCH(S$1,'no audits'!$1:$1,0)-1)),SUMIF(EBS!$A:$A,$A319,OFFSET(EBS!$A:$A,,MATCH(S$1,EBS!$1:$1,0)-1)))</f>
        <v>209719.31</v>
      </c>
      <c r="T316" s="11">
        <f ca="1">IF(SUMIF('no audits'!$A:$A,EOMONTH($A316,0)+(OFFSET(information!$A$1,1,MATCH(T$1,'no audits'!$1:$1,0)-1)),OFFSET('no audits'!$A:$A,,MATCH(T$1,'no audits'!$1:$1,0)-1))&gt;0,SUMIF('no audits'!$A:$A,EOMONTH($A316,0)+(OFFSET(information!$A$1,1,MATCH(T$1,'no audits'!$1:$1,0)-1)),OFFSET('no audits'!$A:$A,,MATCH(T$1,'no audits'!$1:$1,0)-1)),SUMIF(EBS!$A:$A,EOMONTH($A316,0)+(OFFSET(information!$A$1,1,MATCH(T$1,'no audits'!$1:$1,0)-1)),OFFSET(EBS!$A:$A,,MATCH(T$1,EBS!$1:$1,0)-1)))</f>
        <v>157365.49220985855</v>
      </c>
      <c r="U316" s="11">
        <f ca="1">IF(SUMIF('no audits'!$A:$A,EOMONTH($A316,0)+(OFFSET(information!$A$1,1,MATCH(U$1,'no audits'!$1:$1,0)-1)),OFFSET('no audits'!$A:$A,,MATCH(U$1,'no audits'!$1:$1,0)-1))&gt;0,SUMIF('no audits'!$A:$A,EOMONTH($A316,0)+(OFFSET(information!$A$1,1,MATCH(U$1,'no audits'!$1:$1,0)-1)),OFFSET('no audits'!$A:$A,,MATCH(U$1,'no audits'!$1:$1,0)-1)),SUMIF(EBS!$A:$A,EOMONTH($A316,0)+(OFFSET(information!$A$1,1,MATCH(U$1,'no audits'!$1:$1,0)-1)),OFFSET(EBS!$A:$A,,MATCH(U$1,EBS!$1:$1,0)-1)))</f>
        <v>-1734.49</v>
      </c>
      <c r="V316" s="11">
        <f ca="1">IF(SUMIF('no audits'!$A:$A,EOMONTH($A316,0)+(OFFSET(information!$A$1,1,MATCH(V$1,'no audits'!$1:$1,0)-1)),OFFSET('no audits'!$A:$A,,MATCH(V$1,'no audits'!$1:$1,0)-1))&gt;0,SUMIF('no audits'!$A:$A,EOMONTH($A316,0)+(OFFSET(information!$A$1,1,MATCH(V$1,'no audits'!$1:$1,0)-1)),OFFSET('no audits'!$A:$A,,MATCH(V$1,'no audits'!$1:$1,0)-1)),SUMIF(EBS!$A:$A,EOMONTH($A316,0)+(OFFSET(information!$A$1,1,MATCH(V$1,'no audits'!$1:$1,0)-1)),OFFSET(EBS!$A:$A,,MATCH(V$1,EBS!$1:$1,0)-1)))</f>
        <v>16697.564706620004</v>
      </c>
      <c r="W316" s="11">
        <f ca="1">IF(SUMIF('no audits'!$A:$A,EOMONTH($A316,0)+(OFFSET(information!$A$1,1,MATCH(W$1,'no audits'!$1:$1,0)-1)),OFFSET('no audits'!$A:$A,,MATCH(W$1,'no audits'!$1:$1,0)-1))&gt;0,SUMIF('no audits'!$A:$A,EOMONTH($A316,0)+(OFFSET(information!$A$1,1,MATCH(W$1,'no audits'!$1:$1,0)-1)),OFFSET('no audits'!$A:$A,,MATCH(W$1,'no audits'!$1:$1,0)-1)),SUMIF(EBS!$A:$A,EOMONTH($A316,0)+(OFFSET(information!$A$1,1,MATCH(W$1,'no audits'!$1:$1,0)-1)),OFFSET(EBS!$A:$A,,MATCH(W$1,EBS!$1:$1,0)-1)))</f>
        <v>1677886.2265797229</v>
      </c>
    </row>
    <row r="317" spans="1:23" x14ac:dyDescent="0.25">
      <c r="A317" s="17">
        <v>42795</v>
      </c>
      <c r="B317" s="11">
        <f ca="1">IF(SUMIF('no audits'!$A:$A,$A317,OFFSET('no audits'!$A:$A,,MATCH(B$1,'no audits'!$1:$1,0)-1))&gt;0,SUMIF('no audits'!$A:$A,$A317,OFFSET('no audits'!$A:$A,,MATCH(B$1,'no audits'!$1:$1,0)-1)),SUMIF(EBS!$A:$A,$A317,OFFSET(EBS!$A:$A,,MATCH(B$1,EBS!$1:$1,0)-1)))</f>
        <v>0</v>
      </c>
      <c r="C317" s="11">
        <f ca="1">IF(SUMIF('no audits'!$A:$A,$A317,OFFSET('no audits'!$A:$A,,MATCH(C$1,'no audits'!$1:$1,0)-1))&gt;0,SUMIF('no audits'!$A:$A,$A317,OFFSET('no audits'!$A:$A,,MATCH(C$1,'no audits'!$1:$1,0)-1)),SUMIF(EBS!$A:$A,$A317,OFFSET(EBS!$A:$A,,MATCH(C$1,EBS!$1:$1,0)-1)))</f>
        <v>-458115.91</v>
      </c>
      <c r="D317" s="11">
        <f ca="1">IF(SUMIF('no audits'!$A:$A,$A317,OFFSET('no audits'!$A:$A,,MATCH(D$1,'no audits'!$1:$1,0)-1))&gt;0,SUMIF('no audits'!$A:$A,$A317,OFFSET('no audits'!$A:$A,,MATCH(D$1,'no audits'!$1:$1,0)-1)),SUMIF(EBS!$A:$A,$A317,OFFSET(EBS!$A:$A,,MATCH(D$1,EBS!$1:$1,0)-1)))</f>
        <v>2357174.63</v>
      </c>
      <c r="E317" s="11">
        <f ca="1">IF(SUMIF('no audits'!$A:$A,EOMONTH($A317,0)+(OFFSET(information!$A$1,1,MATCH(E$1,'no audits'!$1:$1,0)-1)),OFFSET('no audits'!$A:$A,,MATCH(E$1,'no audits'!$1:$1,0)-1))&gt;0,SUMIF('no audits'!$A:$A,EOMONTH($A317,0)+(OFFSET(information!$A$1,1,MATCH(E$1,'no audits'!$1:$1,0)-1)),OFFSET('no audits'!$A:$A,,MATCH(E$1,'no audits'!$1:$1,0)-1)),SUMIF(EBS!$A:$A,EOMONTH($A317,0)+(OFFSET(information!$A$1,1,MATCH(E$1,'no audits'!$1:$1,0)-1)),OFFSET(EBS!$A:$A,,MATCH(E$1,EBS!$1:$1,0)-1)))</f>
        <v>1135654.8999999999</v>
      </c>
      <c r="F317" s="11">
        <f ca="1">IF(SUMIF('no audits'!$A:$A,$A320,OFFSET('no audits'!$A:$A,,MATCH(F$1,'no audits'!$1:$1,0)-1))&gt;0,SUMIF('no audits'!$A:$A,$A320,OFFSET('no audits'!$A:$A,,MATCH(F$1,'no audits'!$1:$1,0)-1)),SUMIF(EBS!$A:$A,$A320,OFFSET(EBS!$A:$A,,MATCH(F$1,EBS!$1:$1,0)-1)))</f>
        <v>66386157.289999999</v>
      </c>
      <c r="G317" s="11">
        <f ca="1">IF(SUMIF('no audits'!$A:$A,EOMONTH($A317,0)+(OFFSET(information!$A$1,1,MATCH(G$1,'no audits'!$1:$1,0)-1)),OFFSET('no audits'!$A:$A,,MATCH(G$1,'no audits'!$1:$1,0)-1))&gt;0,SUMIF('no audits'!$A:$A,EOMONTH($A317,0)+(OFFSET(information!$A$1,1,MATCH(G$1,'no audits'!$1:$1,0)-1)),OFFSET('no audits'!$A:$A,,MATCH(G$1,'no audits'!$1:$1,0)-1)),SUMIF(EBS!$A:$A,EOMONTH($A317,0)+(OFFSET(information!$A$1,1,MATCH(G$1,'no audits'!$1:$1,0)-1)),OFFSET(EBS!$A:$A,,MATCH(G$1,EBS!$1:$1,0)-1)))</f>
        <v>6729394</v>
      </c>
      <c r="H317" s="11">
        <f ca="1">IF(SUMIF('no audits'!$A:$A,EOMONTH($A317,0)+(OFFSET(information!$A$1,1,MATCH(H$1,'no audits'!$1:$1,0)-1)),OFFSET('no audits'!$A:$A,,MATCH(H$1,'no audits'!$1:$1,0)-1))&gt;0,SUMIF('no audits'!$A:$A,EOMONTH($A317,0)+(OFFSET(information!$A$1,1,MATCH(H$1,'no audits'!$1:$1,0)-1)),OFFSET('no audits'!$A:$A,,MATCH(H$1,'no audits'!$1:$1,0)-1)),SUMIF(EBS!$A:$A,EOMONTH($A317,0)+(OFFSET(information!$A$1,1,MATCH(H$1,'no audits'!$1:$1,0)-1)),OFFSET(EBS!$A:$A,,MATCH(H$1,EBS!$1:$1,0)-1)))</f>
        <v>6814615</v>
      </c>
      <c r="I317" s="11">
        <f ca="1">IF(SUMIF('no audits'!$A:$A,EOMONTH($A317,0)+(OFFSET(information!$A$1,1,MATCH(I$1,'no audits'!$1:$1,0)-1)),OFFSET('no audits'!$A:$A,,MATCH(I$1,'no audits'!$1:$1,0)-1))&gt;0,SUMIF('no audits'!$A:$A,EOMONTH($A317,0)+(OFFSET(information!$A$1,1,MATCH(I$1,'no audits'!$1:$1,0)-1)),OFFSET('no audits'!$A:$A,,MATCH(I$1,'no audits'!$1:$1,0)-1)),SUMIF(EBS!$A:$A,EOMONTH($A317,0)+(OFFSET(information!$A$1,1,MATCH(I$1,'no audits'!$1:$1,0)-1)),OFFSET(EBS!$A:$A,,MATCH(I$1,EBS!$1:$1,0)-1)))</f>
        <v>3070353.1113309683</v>
      </c>
      <c r="J317" s="11">
        <f ca="1">IF(SUMIF('no audits'!$A:$A,EOMONTH($A317,0)+(OFFSET(information!$A$1,1,MATCH(J$1,'no audits'!$1:$1,0)-1)),OFFSET('no audits'!$A:$A,,MATCH(J$1,'no audits'!$1:$1,0)-1))&gt;0,SUMIF('no audits'!$A:$A,EOMONTH($A317,0)+(OFFSET(information!$A$1,1,MATCH(J$1,'no audits'!$1:$1,0)-1)),OFFSET('no audits'!$A:$A,,MATCH(J$1,'no audits'!$1:$1,0)-1)),SUMIF(EBS!$A:$A,EOMONTH($A317,0)+(OFFSET(information!$A$1,1,MATCH(J$1,'no audits'!$1:$1,0)-1)),OFFSET(EBS!$A:$A,,MATCH(J$1,EBS!$1:$1,0)-1)))</f>
        <v>247555.02742056394</v>
      </c>
      <c r="K317" s="11">
        <f ca="1">IF(SUMIF('no audits'!$A:$A,EOMONTH($A317,0)+(OFFSET(information!$A$1,1,MATCH(K$1,'no audits'!$1:$1,0)-1)),OFFSET('no audits'!$A:$A,,MATCH(K$1,'no audits'!$1:$1,0)-1))&gt;0,SUMIF('no audits'!$A:$A,EOMONTH($A317,0)+(OFFSET(information!$A$1,1,MATCH(K$1,'no audits'!$1:$1,0)-1)),OFFSET('no audits'!$A:$A,,MATCH(K$1,'no audits'!$1:$1,0)-1)),SUMIF(EBS!$A:$A,EOMONTH($A317,0)+(OFFSET(information!$A$1,1,MATCH(K$1,'no audits'!$1:$1,0)-1)),OFFSET(EBS!$A:$A,,MATCH(K$1,EBS!$1:$1,0)-1)))</f>
        <v>39553.216460154959</v>
      </c>
      <c r="L317" s="11">
        <f ca="1">IF(SUMIF('no audits'!$A:$A,$A317,OFFSET('no audits'!$A:$A,,MATCH(L$1,'no audits'!$1:$1,0)-1))&gt;0,SUMIF('no audits'!$A:$A,$A317,OFFSET('no audits'!$A:$A,,MATCH(L$1,'no audits'!$1:$1,0)-1)),SUMIF(EBS!$A:$A,$A317,OFFSET(EBS!$A:$A,,MATCH(L$1,EBS!$1:$1,0)-1)))</f>
        <v>111023.14</v>
      </c>
      <c r="M317" s="11">
        <f ca="1">IF(SUMIF('no audits'!$A:$A,$A317,OFFSET('no audits'!$A:$A,,MATCH(M$1,'no audits'!$1:$1,0)-1))&gt;0,SUMIF('no audits'!$A:$A,$A317,OFFSET('no audits'!$A:$A,,MATCH(M$1,'no audits'!$1:$1,0)-1)),SUMIF(EBS!$A:$A,$A317,OFFSET(EBS!$A:$A,,MATCH(M$1,EBS!$1:$1,0)-1)))</f>
        <v>666000</v>
      </c>
      <c r="N317" s="11">
        <f ca="1">IF(SUMIF('no audits'!$A:$A,EOMONTH($A317,0)+(OFFSET(information!$A$1,1,MATCH(N$1,'no audits'!$1:$1,0)-1)),OFFSET('no audits'!$A:$A,,MATCH(N$1,'no audits'!$1:$1,0)-1))&gt;0,SUMIF('no audits'!$A:$A,EOMONTH($A317,0)+(OFFSET(information!$A$1,1,MATCH(N$1,'no audits'!$1:$1,0)-1)),OFFSET('no audits'!$A:$A,,MATCH(N$1,'no audits'!$1:$1,0)-1)),SUMIF(EBS!$A:$A,EOMONTH($A317,0)+(OFFSET(information!$A$1,1,MATCH(N$1,'no audits'!$1:$1,0)-1)),OFFSET(EBS!$A:$A,,MATCH(N$1,EBS!$1:$1,0)-1)))</f>
        <v>5413174.5672195507</v>
      </c>
      <c r="O317" s="11">
        <f ca="1">IF(SUMIF('no audits'!$A:$A,EOMONTH($A317,0)+(OFFSET(information!$A$1,1,MATCH(O$1,'no audits'!$1:$1,0)-1)),OFFSET('no audits'!$A:$A,,MATCH(O$1,'no audits'!$1:$1,0)-1))&gt;0,SUMIF('no audits'!$A:$A,EOMONTH($A317,0)+(OFFSET(information!$A$1,1,MATCH(O$1,'no audits'!$1:$1,0)-1)),OFFSET('no audits'!$A:$A,,MATCH(O$1,'no audits'!$1:$1,0)-1)),SUMIF(EBS!$A:$A,EOMONTH($A317,0)+(OFFSET(information!$A$1,1,MATCH(O$1,'no audits'!$1:$1,0)-1)),OFFSET(EBS!$A:$A,,MATCH(O$1,EBS!$1:$1,0)-1)))</f>
        <v>4178864.0893988791</v>
      </c>
      <c r="P317" s="11">
        <f ca="1">IF(SUMIF('no audits'!$A:$A,$A317,OFFSET('no audits'!$A:$A,,MATCH(P$1,'no audits'!$1:$1,0)-1))&gt;0,SUMIF('no audits'!$A:$A,$A317,OFFSET('no audits'!$A:$A,,MATCH(P$1,'no audits'!$1:$1,0)-1)),SUMIF(EBS!$A:$A,$A317,OFFSET(EBS!$A:$A,,MATCH(P$1,EBS!$1:$1,0)-1)))</f>
        <v>1234045.6200000001</v>
      </c>
      <c r="Q317" s="11">
        <f ca="1">IF(SUMIF('no audits'!$A:$A,$A317,OFFSET('no audits'!$A:$A,,MATCH(Q$1,'no audits'!$1:$1,0)-1))&gt;0,SUMIF('no audits'!$A:$A,$A317,OFFSET('no audits'!$A:$A,,MATCH(Q$1,'no audits'!$1:$1,0)-1)),SUMIF(EBS!$A:$A,$A317,OFFSET(EBS!$A:$A,,MATCH(Q$1,EBS!$1:$1,0)-1)))</f>
        <v>11570673.613648176</v>
      </c>
      <c r="R317" s="11">
        <f ca="1">IF(SUMIF('no audits'!$A:$A,EOMONTH($A317,0)+(OFFSET(information!$A$1,1,MATCH(R$1,'no audits'!$1:$1,0)-1)),OFFSET('no audits'!$A:$A,,MATCH(R$1,'no audits'!$1:$1,0)-1))&gt;0,SUMIF('no audits'!$A:$A,EOMONTH($A317,0)+(OFFSET(information!$A$1,1,MATCH(R$1,'no audits'!$1:$1,0)-1)),OFFSET('no audits'!$A:$A,,MATCH(R$1,'no audits'!$1:$1,0)-1)),SUMIF(EBS!$A:$A,EOMONTH($A317,0)+(OFFSET(information!$A$1,1,MATCH(R$1,'no audits'!$1:$1,0)-1)),OFFSET(EBS!$A:$A,,MATCH(R$1,EBS!$1:$1,0)-1)))</f>
        <v>630005.22517724638</v>
      </c>
      <c r="S317" s="11">
        <f ca="1">IF(SUMIF('no audits'!$A:$A,$A320,OFFSET('no audits'!$A:$A,,MATCH(S$1,'no audits'!$1:$1,0)-1))&gt;0,SUMIF('no audits'!$A:$A,$A320,OFFSET('no audits'!$A:$A,,MATCH(S$1,'no audits'!$1:$1,0)-1)),SUMIF(EBS!$A:$A,$A320,OFFSET(EBS!$A:$A,,MATCH(S$1,EBS!$1:$1,0)-1)))</f>
        <v>201011.82</v>
      </c>
      <c r="T317" s="11">
        <f ca="1">IF(SUMIF('no audits'!$A:$A,EOMONTH($A317,0)+(OFFSET(information!$A$1,1,MATCH(T$1,'no audits'!$1:$1,0)-1)),OFFSET('no audits'!$A:$A,,MATCH(T$1,'no audits'!$1:$1,0)-1))&gt;0,SUMIF('no audits'!$A:$A,EOMONTH($A317,0)+(OFFSET(information!$A$1,1,MATCH(T$1,'no audits'!$1:$1,0)-1)),OFFSET('no audits'!$A:$A,,MATCH(T$1,'no audits'!$1:$1,0)-1)),SUMIF(EBS!$A:$A,EOMONTH($A317,0)+(OFFSET(information!$A$1,1,MATCH(T$1,'no audits'!$1:$1,0)-1)),OFFSET(EBS!$A:$A,,MATCH(T$1,EBS!$1:$1,0)-1)))</f>
        <v>176039.7689549074</v>
      </c>
      <c r="U317" s="11">
        <f ca="1">IF(SUMIF('no audits'!$A:$A,EOMONTH($A317,0)+(OFFSET(information!$A$1,1,MATCH(U$1,'no audits'!$1:$1,0)-1)),OFFSET('no audits'!$A:$A,,MATCH(U$1,'no audits'!$1:$1,0)-1))&gt;0,SUMIF('no audits'!$A:$A,EOMONTH($A317,0)+(OFFSET(information!$A$1,1,MATCH(U$1,'no audits'!$1:$1,0)-1)),OFFSET('no audits'!$A:$A,,MATCH(U$1,'no audits'!$1:$1,0)-1)),SUMIF(EBS!$A:$A,EOMONTH($A317,0)+(OFFSET(information!$A$1,1,MATCH(U$1,'no audits'!$1:$1,0)-1)),OFFSET(EBS!$A:$A,,MATCH(U$1,EBS!$1:$1,0)-1)))</f>
        <v>-216.19</v>
      </c>
      <c r="V317" s="11">
        <f ca="1">IF(SUMIF('no audits'!$A:$A,EOMONTH($A317,0)+(OFFSET(information!$A$1,1,MATCH(V$1,'no audits'!$1:$1,0)-1)),OFFSET('no audits'!$A:$A,,MATCH(V$1,'no audits'!$1:$1,0)-1))&gt;0,SUMIF('no audits'!$A:$A,EOMONTH($A317,0)+(OFFSET(information!$A$1,1,MATCH(V$1,'no audits'!$1:$1,0)-1)),OFFSET('no audits'!$A:$A,,MATCH(V$1,'no audits'!$1:$1,0)-1)),SUMIF(EBS!$A:$A,EOMONTH($A317,0)+(OFFSET(information!$A$1,1,MATCH(V$1,'no audits'!$1:$1,0)-1)),OFFSET(EBS!$A:$A,,MATCH(V$1,EBS!$1:$1,0)-1)))</f>
        <v>14897.276305971311</v>
      </c>
      <c r="W317" s="11">
        <f ca="1">IF(SUMIF('no audits'!$A:$A,EOMONTH($A317,0)+(OFFSET(information!$A$1,1,MATCH(W$1,'no audits'!$1:$1,0)-1)),OFFSET('no audits'!$A:$A,,MATCH(W$1,'no audits'!$1:$1,0)-1))&gt;0,SUMIF('no audits'!$A:$A,EOMONTH($A317,0)+(OFFSET(information!$A$1,1,MATCH(W$1,'no audits'!$1:$1,0)-1)),OFFSET('no audits'!$A:$A,,MATCH(W$1,'no audits'!$1:$1,0)-1)),SUMIF(EBS!$A:$A,EOMONTH($A317,0)+(OFFSET(information!$A$1,1,MATCH(W$1,'no audits'!$1:$1,0)-1)),OFFSET(EBS!$A:$A,,MATCH(W$1,EBS!$1:$1,0)-1)))</f>
        <v>2076955.9451905258</v>
      </c>
    </row>
    <row r="318" spans="1:23" x14ac:dyDescent="0.25">
      <c r="A318" s="17">
        <v>42826</v>
      </c>
      <c r="B318" s="11">
        <f ca="1">IF(SUMIF('no audits'!$A:$A,$A318,OFFSET('no audits'!$A:$A,,MATCH(B$1,'no audits'!$1:$1,0)-1))&gt;0,SUMIF('no audits'!$A:$A,$A318,OFFSET('no audits'!$A:$A,,MATCH(B$1,'no audits'!$1:$1,0)-1)),SUMIF(EBS!$A:$A,$A318,OFFSET(EBS!$A:$A,,MATCH(B$1,EBS!$1:$1,0)-1)))</f>
        <v>0</v>
      </c>
      <c r="C318" s="11">
        <f ca="1">IF(SUMIF('no audits'!$A:$A,$A318,OFFSET('no audits'!$A:$A,,MATCH(C$1,'no audits'!$1:$1,0)-1))&gt;0,SUMIF('no audits'!$A:$A,$A318,OFFSET('no audits'!$A:$A,,MATCH(C$1,'no audits'!$1:$1,0)-1)),SUMIF(EBS!$A:$A,$A318,OFFSET(EBS!$A:$A,,MATCH(C$1,EBS!$1:$1,0)-1)))</f>
        <v>-463837.7</v>
      </c>
      <c r="D318" s="11">
        <f ca="1">IF(SUMIF('no audits'!$A:$A,$A318,OFFSET('no audits'!$A:$A,,MATCH(D$1,'no audits'!$1:$1,0)-1))&gt;0,SUMIF('no audits'!$A:$A,$A318,OFFSET('no audits'!$A:$A,,MATCH(D$1,'no audits'!$1:$1,0)-1)),SUMIF(EBS!$A:$A,$A318,OFFSET(EBS!$A:$A,,MATCH(D$1,EBS!$1:$1,0)-1)))</f>
        <v>584136.86</v>
      </c>
      <c r="E318" s="11">
        <f ca="1">IF(SUMIF('no audits'!$A:$A,EOMONTH($A318,0)+(OFFSET(information!$A$1,1,MATCH(E$1,'no audits'!$1:$1,0)-1)),OFFSET('no audits'!$A:$A,,MATCH(E$1,'no audits'!$1:$1,0)-1))&gt;0,SUMIF('no audits'!$A:$A,EOMONTH($A318,0)+(OFFSET(information!$A$1,1,MATCH(E$1,'no audits'!$1:$1,0)-1)),OFFSET('no audits'!$A:$A,,MATCH(E$1,'no audits'!$1:$1,0)-1)),SUMIF(EBS!$A:$A,EOMONTH($A318,0)+(OFFSET(information!$A$1,1,MATCH(E$1,'no audits'!$1:$1,0)-1)),OFFSET(EBS!$A:$A,,MATCH(E$1,EBS!$1:$1,0)-1)))</f>
        <v>1674655.29</v>
      </c>
      <c r="F318" s="11">
        <f ca="1">IF(SUMIF('no audits'!$A:$A,$A321,OFFSET('no audits'!$A:$A,,MATCH(F$1,'no audits'!$1:$1,0)-1))&gt;0,SUMIF('no audits'!$A:$A,$A321,OFFSET('no audits'!$A:$A,,MATCH(F$1,'no audits'!$1:$1,0)-1)),SUMIF(EBS!$A:$A,$A321,OFFSET(EBS!$A:$A,,MATCH(F$1,EBS!$1:$1,0)-1)))</f>
        <v>65212635.32</v>
      </c>
      <c r="G318" s="11">
        <f ca="1">IF(SUMIF('no audits'!$A:$A,EOMONTH($A318,0)+(OFFSET(information!$A$1,1,MATCH(G$1,'no audits'!$1:$1,0)-1)),OFFSET('no audits'!$A:$A,,MATCH(G$1,'no audits'!$1:$1,0)-1))&gt;0,SUMIF('no audits'!$A:$A,EOMONTH($A318,0)+(OFFSET(information!$A$1,1,MATCH(G$1,'no audits'!$1:$1,0)-1)),OFFSET('no audits'!$A:$A,,MATCH(G$1,'no audits'!$1:$1,0)-1)),SUMIF(EBS!$A:$A,EOMONTH($A318,0)+(OFFSET(information!$A$1,1,MATCH(G$1,'no audits'!$1:$1,0)-1)),OFFSET(EBS!$A:$A,,MATCH(G$1,EBS!$1:$1,0)-1)))</f>
        <v>6802484.6399999997</v>
      </c>
      <c r="H318" s="11">
        <f ca="1">IF(SUMIF('no audits'!$A:$A,EOMONTH($A318,0)+(OFFSET(information!$A$1,1,MATCH(H$1,'no audits'!$1:$1,0)-1)),OFFSET('no audits'!$A:$A,,MATCH(H$1,'no audits'!$1:$1,0)-1))&gt;0,SUMIF('no audits'!$A:$A,EOMONTH($A318,0)+(OFFSET(information!$A$1,1,MATCH(H$1,'no audits'!$1:$1,0)-1)),OFFSET('no audits'!$A:$A,,MATCH(H$1,'no audits'!$1:$1,0)-1)),SUMIF(EBS!$A:$A,EOMONTH($A318,0)+(OFFSET(information!$A$1,1,MATCH(H$1,'no audits'!$1:$1,0)-1)),OFFSET(EBS!$A:$A,,MATCH(H$1,EBS!$1:$1,0)-1)))</f>
        <v>8800044.9299999997</v>
      </c>
      <c r="I318" s="11">
        <f ca="1">IF(SUMIF('no audits'!$A:$A,EOMONTH($A318,0)+(OFFSET(information!$A$1,1,MATCH(I$1,'no audits'!$1:$1,0)-1)),OFFSET('no audits'!$A:$A,,MATCH(I$1,'no audits'!$1:$1,0)-1))&gt;0,SUMIF('no audits'!$A:$A,EOMONTH($A318,0)+(OFFSET(information!$A$1,1,MATCH(I$1,'no audits'!$1:$1,0)-1)),OFFSET('no audits'!$A:$A,,MATCH(I$1,'no audits'!$1:$1,0)-1)),SUMIF(EBS!$A:$A,EOMONTH($A318,0)+(OFFSET(information!$A$1,1,MATCH(I$1,'no audits'!$1:$1,0)-1)),OFFSET(EBS!$A:$A,,MATCH(I$1,EBS!$1:$1,0)-1)))</f>
        <v>1810941.5384765496</v>
      </c>
      <c r="J318" s="11">
        <f ca="1">IF(SUMIF('no audits'!$A:$A,EOMONTH($A318,0)+(OFFSET(information!$A$1,1,MATCH(J$1,'no audits'!$1:$1,0)-1)),OFFSET('no audits'!$A:$A,,MATCH(J$1,'no audits'!$1:$1,0)-1))&gt;0,SUMIF('no audits'!$A:$A,EOMONTH($A318,0)+(OFFSET(information!$A$1,1,MATCH(J$1,'no audits'!$1:$1,0)-1)),OFFSET('no audits'!$A:$A,,MATCH(J$1,'no audits'!$1:$1,0)-1)),SUMIF(EBS!$A:$A,EOMONTH($A318,0)+(OFFSET(information!$A$1,1,MATCH(J$1,'no audits'!$1:$1,0)-1)),OFFSET(EBS!$A:$A,,MATCH(J$1,EBS!$1:$1,0)-1)))</f>
        <v>259143.45034204837</v>
      </c>
      <c r="K318" s="11">
        <f ca="1">IF(SUMIF('no audits'!$A:$A,EOMONTH($A318,0)+(OFFSET(information!$A$1,1,MATCH(K$1,'no audits'!$1:$1,0)-1)),OFFSET('no audits'!$A:$A,,MATCH(K$1,'no audits'!$1:$1,0)-1))&gt;0,SUMIF('no audits'!$A:$A,EOMONTH($A318,0)+(OFFSET(information!$A$1,1,MATCH(K$1,'no audits'!$1:$1,0)-1)),OFFSET('no audits'!$A:$A,,MATCH(K$1,'no audits'!$1:$1,0)-1)),SUMIF(EBS!$A:$A,EOMONTH($A318,0)+(OFFSET(information!$A$1,1,MATCH(K$1,'no audits'!$1:$1,0)-1)),OFFSET(EBS!$A:$A,,MATCH(K$1,EBS!$1:$1,0)-1)))</f>
        <v>39352.060777017679</v>
      </c>
      <c r="L318" s="11">
        <f ca="1">IF(SUMIF('no audits'!$A:$A,$A318,OFFSET('no audits'!$A:$A,,MATCH(L$1,'no audits'!$1:$1,0)-1))&gt;0,SUMIF('no audits'!$A:$A,$A318,OFFSET('no audits'!$A:$A,,MATCH(L$1,'no audits'!$1:$1,0)-1)),SUMIF(EBS!$A:$A,$A318,OFFSET(EBS!$A:$A,,MATCH(L$1,EBS!$1:$1,0)-1)))</f>
        <v>113388.99</v>
      </c>
      <c r="M318" s="11">
        <f ca="1">IF(SUMIF('no audits'!$A:$A,$A318,OFFSET('no audits'!$A:$A,,MATCH(M$1,'no audits'!$1:$1,0)-1))&gt;0,SUMIF('no audits'!$A:$A,$A318,OFFSET('no audits'!$A:$A,,MATCH(M$1,'no audits'!$1:$1,0)-1)),SUMIF(EBS!$A:$A,$A318,OFFSET(EBS!$A:$A,,MATCH(M$1,EBS!$1:$1,0)-1)))</f>
        <v>778627</v>
      </c>
      <c r="N318" s="11">
        <f ca="1">IF(SUMIF('no audits'!$A:$A,EOMONTH($A318,0)+(OFFSET(information!$A$1,1,MATCH(N$1,'no audits'!$1:$1,0)-1)),OFFSET('no audits'!$A:$A,,MATCH(N$1,'no audits'!$1:$1,0)-1))&gt;0,SUMIF('no audits'!$A:$A,EOMONTH($A318,0)+(OFFSET(information!$A$1,1,MATCH(N$1,'no audits'!$1:$1,0)-1)),OFFSET('no audits'!$A:$A,,MATCH(N$1,'no audits'!$1:$1,0)-1)),SUMIF(EBS!$A:$A,EOMONTH($A318,0)+(OFFSET(information!$A$1,1,MATCH(N$1,'no audits'!$1:$1,0)-1)),OFFSET(EBS!$A:$A,,MATCH(N$1,EBS!$1:$1,0)-1)))</f>
        <v>2877868.6406973512</v>
      </c>
      <c r="O318" s="11">
        <f ca="1">IF(SUMIF('no audits'!$A:$A,EOMONTH($A318,0)+(OFFSET(information!$A$1,1,MATCH(O$1,'no audits'!$1:$1,0)-1)),OFFSET('no audits'!$A:$A,,MATCH(O$1,'no audits'!$1:$1,0)-1))&gt;0,SUMIF('no audits'!$A:$A,EOMONTH($A318,0)+(OFFSET(information!$A$1,1,MATCH(O$1,'no audits'!$1:$1,0)-1)),OFFSET('no audits'!$A:$A,,MATCH(O$1,'no audits'!$1:$1,0)-1)),SUMIF(EBS!$A:$A,EOMONTH($A318,0)+(OFFSET(information!$A$1,1,MATCH(O$1,'no audits'!$1:$1,0)-1)),OFFSET(EBS!$A:$A,,MATCH(O$1,EBS!$1:$1,0)-1)))</f>
        <v>3686773.988704544</v>
      </c>
      <c r="P318" s="11">
        <f ca="1">IF(SUMIF('no audits'!$A:$A,$A318,OFFSET('no audits'!$A:$A,,MATCH(P$1,'no audits'!$1:$1,0)-1))&gt;0,SUMIF('no audits'!$A:$A,$A318,OFFSET('no audits'!$A:$A,,MATCH(P$1,'no audits'!$1:$1,0)-1)),SUMIF(EBS!$A:$A,$A318,OFFSET(EBS!$A:$A,,MATCH(P$1,EBS!$1:$1,0)-1)))</f>
        <v>1780808.75</v>
      </c>
      <c r="Q318" s="11">
        <f ca="1">IF(SUMIF('no audits'!$A:$A,$A318,OFFSET('no audits'!$A:$A,,MATCH(Q$1,'no audits'!$1:$1,0)-1))&gt;0,SUMIF('no audits'!$A:$A,$A318,OFFSET('no audits'!$A:$A,,MATCH(Q$1,'no audits'!$1:$1,0)-1)),SUMIF(EBS!$A:$A,$A318,OFFSET(EBS!$A:$A,,MATCH(Q$1,EBS!$1:$1,0)-1)))</f>
        <v>9244673.6630027462</v>
      </c>
      <c r="R318" s="11">
        <f ca="1">IF(SUMIF('no audits'!$A:$A,EOMONTH($A318,0)+(OFFSET(information!$A$1,1,MATCH(R$1,'no audits'!$1:$1,0)-1)),OFFSET('no audits'!$A:$A,,MATCH(R$1,'no audits'!$1:$1,0)-1))&gt;0,SUMIF('no audits'!$A:$A,EOMONTH($A318,0)+(OFFSET(information!$A$1,1,MATCH(R$1,'no audits'!$1:$1,0)-1)),OFFSET('no audits'!$A:$A,,MATCH(R$1,'no audits'!$1:$1,0)-1)),SUMIF(EBS!$A:$A,EOMONTH($A318,0)+(OFFSET(information!$A$1,1,MATCH(R$1,'no audits'!$1:$1,0)-1)),OFFSET(EBS!$A:$A,,MATCH(R$1,EBS!$1:$1,0)-1)))</f>
        <v>579793.08896925673</v>
      </c>
      <c r="S318" s="11">
        <f ca="1">IF(SUMIF('no audits'!$A:$A,$A321,OFFSET('no audits'!$A:$A,,MATCH(S$1,'no audits'!$1:$1,0)-1))&gt;0,SUMIF('no audits'!$A:$A,$A321,OFFSET('no audits'!$A:$A,,MATCH(S$1,'no audits'!$1:$1,0)-1)),SUMIF(EBS!$A:$A,$A321,OFFSET(EBS!$A:$A,,MATCH(S$1,EBS!$1:$1,0)-1)))</f>
        <v>205761.96</v>
      </c>
      <c r="T318" s="11">
        <f ca="1">IF(SUMIF('no audits'!$A:$A,EOMONTH($A318,0)+(OFFSET(information!$A$1,1,MATCH(T$1,'no audits'!$1:$1,0)-1)),OFFSET('no audits'!$A:$A,,MATCH(T$1,'no audits'!$1:$1,0)-1))&gt;0,SUMIF('no audits'!$A:$A,EOMONTH($A318,0)+(OFFSET(information!$A$1,1,MATCH(T$1,'no audits'!$1:$1,0)-1)),OFFSET('no audits'!$A:$A,,MATCH(T$1,'no audits'!$1:$1,0)-1)),SUMIF(EBS!$A:$A,EOMONTH($A318,0)+(OFFSET(information!$A$1,1,MATCH(T$1,'no audits'!$1:$1,0)-1)),OFFSET(EBS!$A:$A,,MATCH(T$1,EBS!$1:$1,0)-1)))</f>
        <v>141284.10467070658</v>
      </c>
      <c r="U318" s="11">
        <f ca="1">IF(SUMIF('no audits'!$A:$A,EOMONTH($A318,0)+(OFFSET(information!$A$1,1,MATCH(U$1,'no audits'!$1:$1,0)-1)),OFFSET('no audits'!$A:$A,,MATCH(U$1,'no audits'!$1:$1,0)-1))&gt;0,SUMIF('no audits'!$A:$A,EOMONTH($A318,0)+(OFFSET(information!$A$1,1,MATCH(U$1,'no audits'!$1:$1,0)-1)),OFFSET('no audits'!$A:$A,,MATCH(U$1,'no audits'!$1:$1,0)-1)),SUMIF(EBS!$A:$A,EOMONTH($A318,0)+(OFFSET(information!$A$1,1,MATCH(U$1,'no audits'!$1:$1,0)-1)),OFFSET(EBS!$A:$A,,MATCH(U$1,EBS!$1:$1,0)-1)))</f>
        <v>-38069.81</v>
      </c>
      <c r="V318" s="11">
        <f ca="1">IF(SUMIF('no audits'!$A:$A,EOMONTH($A318,0)+(OFFSET(information!$A$1,1,MATCH(V$1,'no audits'!$1:$1,0)-1)),OFFSET('no audits'!$A:$A,,MATCH(V$1,'no audits'!$1:$1,0)-1))&gt;0,SUMIF('no audits'!$A:$A,EOMONTH($A318,0)+(OFFSET(information!$A$1,1,MATCH(V$1,'no audits'!$1:$1,0)-1)),OFFSET('no audits'!$A:$A,,MATCH(V$1,'no audits'!$1:$1,0)-1)),SUMIF(EBS!$A:$A,EOMONTH($A318,0)+(OFFSET(information!$A$1,1,MATCH(V$1,'no audits'!$1:$1,0)-1)),OFFSET(EBS!$A:$A,,MATCH(V$1,EBS!$1:$1,0)-1)))</f>
        <v>19599.45684080898</v>
      </c>
      <c r="W318" s="11">
        <f ca="1">IF(SUMIF('no audits'!$A:$A,EOMONTH($A318,0)+(OFFSET(information!$A$1,1,MATCH(W$1,'no audits'!$1:$1,0)-1)),OFFSET('no audits'!$A:$A,,MATCH(W$1,'no audits'!$1:$1,0)-1))&gt;0,SUMIF('no audits'!$A:$A,EOMONTH($A318,0)+(OFFSET(information!$A$1,1,MATCH(W$1,'no audits'!$1:$1,0)-1)),OFFSET('no audits'!$A:$A,,MATCH(W$1,'no audits'!$1:$1,0)-1)),SUMIF(EBS!$A:$A,EOMONTH($A318,0)+(OFFSET(information!$A$1,1,MATCH(W$1,'no audits'!$1:$1,0)-1)),OFFSET(EBS!$A:$A,,MATCH(W$1,EBS!$1:$1,0)-1)))</f>
        <v>2762439.7807214078</v>
      </c>
    </row>
    <row r="319" spans="1:23" x14ac:dyDescent="0.25">
      <c r="A319" s="17">
        <v>42856</v>
      </c>
      <c r="B319" s="11">
        <f ca="1">IF(SUMIF('no audits'!$A:$A,$A319,OFFSET('no audits'!$A:$A,,MATCH(B$1,'no audits'!$1:$1,0)-1))&gt;0,SUMIF('no audits'!$A:$A,$A319,OFFSET('no audits'!$A:$A,,MATCH(B$1,'no audits'!$1:$1,0)-1)),SUMIF(EBS!$A:$A,$A319,OFFSET(EBS!$A:$A,,MATCH(B$1,EBS!$1:$1,0)-1)))</f>
        <v>178382634</v>
      </c>
      <c r="C319" s="11">
        <f ca="1">IF(SUMIF('no audits'!$A:$A,$A319,OFFSET('no audits'!$A:$A,,MATCH(C$1,'no audits'!$1:$1,0)-1))&gt;0,SUMIF('no audits'!$A:$A,$A319,OFFSET('no audits'!$A:$A,,MATCH(C$1,'no audits'!$1:$1,0)-1)),SUMIF(EBS!$A:$A,$A319,OFFSET(EBS!$A:$A,,MATCH(C$1,EBS!$1:$1,0)-1)))</f>
        <v>-721157.49</v>
      </c>
      <c r="D319" s="11">
        <f ca="1">IF(SUMIF('no audits'!$A:$A,$A319,OFFSET('no audits'!$A:$A,,MATCH(D$1,'no audits'!$1:$1,0)-1))&gt;0,SUMIF('no audits'!$A:$A,$A319,OFFSET('no audits'!$A:$A,,MATCH(D$1,'no audits'!$1:$1,0)-1)),SUMIF(EBS!$A:$A,$A319,OFFSET(EBS!$A:$A,,MATCH(D$1,EBS!$1:$1,0)-1)))</f>
        <v>889171.64</v>
      </c>
      <c r="E319" s="11">
        <f ca="1">IF(SUMIF('no audits'!$A:$A,EOMONTH($A319,0)+(OFFSET(information!$A$1,1,MATCH(E$1,'no audits'!$1:$1,0)-1)),OFFSET('no audits'!$A:$A,,MATCH(E$1,'no audits'!$1:$1,0)-1))&gt;0,SUMIF('no audits'!$A:$A,EOMONTH($A319,0)+(OFFSET(information!$A$1,1,MATCH(E$1,'no audits'!$1:$1,0)-1)),OFFSET('no audits'!$A:$A,,MATCH(E$1,'no audits'!$1:$1,0)-1)),SUMIF(EBS!$A:$A,EOMONTH($A319,0)+(OFFSET(information!$A$1,1,MATCH(E$1,'no audits'!$1:$1,0)-1)),OFFSET(EBS!$A:$A,,MATCH(E$1,EBS!$1:$1,0)-1)))</f>
        <v>1428230.61</v>
      </c>
      <c r="F319" s="11">
        <f ca="1">IF(SUMIF('no audits'!$A:$A,$A322,OFFSET('no audits'!$A:$A,,MATCH(F$1,'no audits'!$1:$1,0)-1))&gt;0,SUMIF('no audits'!$A:$A,$A322,OFFSET('no audits'!$A:$A,,MATCH(F$1,'no audits'!$1:$1,0)-1)),SUMIF(EBS!$A:$A,$A322,OFFSET(EBS!$A:$A,,MATCH(F$1,EBS!$1:$1,0)-1)))</f>
        <v>69421573.859999999</v>
      </c>
      <c r="G319" s="11">
        <f ca="1">IF(SUMIF('no audits'!$A:$A,EOMONTH($A319,0)+(OFFSET(information!$A$1,1,MATCH(G$1,'no audits'!$1:$1,0)-1)),OFFSET('no audits'!$A:$A,,MATCH(G$1,'no audits'!$1:$1,0)-1))&gt;0,SUMIF('no audits'!$A:$A,EOMONTH($A319,0)+(OFFSET(information!$A$1,1,MATCH(G$1,'no audits'!$1:$1,0)-1)),OFFSET('no audits'!$A:$A,,MATCH(G$1,'no audits'!$1:$1,0)-1)),SUMIF(EBS!$A:$A,EOMONTH($A319,0)+(OFFSET(information!$A$1,1,MATCH(G$1,'no audits'!$1:$1,0)-1)),OFFSET(EBS!$A:$A,,MATCH(G$1,EBS!$1:$1,0)-1)))</f>
        <v>6979611.3499999996</v>
      </c>
      <c r="H319" s="11">
        <f ca="1">IF(SUMIF('no audits'!$A:$A,EOMONTH($A319,0)+(OFFSET(information!$A$1,1,MATCH(H$1,'no audits'!$1:$1,0)-1)),OFFSET('no audits'!$A:$A,,MATCH(H$1,'no audits'!$1:$1,0)-1))&gt;0,SUMIF('no audits'!$A:$A,EOMONTH($A319,0)+(OFFSET(information!$A$1,1,MATCH(H$1,'no audits'!$1:$1,0)-1)),OFFSET('no audits'!$A:$A,,MATCH(H$1,'no audits'!$1:$1,0)-1)),SUMIF(EBS!$A:$A,EOMONTH($A319,0)+(OFFSET(information!$A$1,1,MATCH(H$1,'no audits'!$1:$1,0)-1)),OFFSET(EBS!$A:$A,,MATCH(H$1,EBS!$1:$1,0)-1)))</f>
        <v>8195363</v>
      </c>
      <c r="I319" s="11">
        <f ca="1">IF(SUMIF('no audits'!$A:$A,EOMONTH($A319,0)+(OFFSET(information!$A$1,1,MATCH(I$1,'no audits'!$1:$1,0)-1)),OFFSET('no audits'!$A:$A,,MATCH(I$1,'no audits'!$1:$1,0)-1))&gt;0,SUMIF('no audits'!$A:$A,EOMONTH($A319,0)+(OFFSET(information!$A$1,1,MATCH(I$1,'no audits'!$1:$1,0)-1)),OFFSET('no audits'!$A:$A,,MATCH(I$1,'no audits'!$1:$1,0)-1)),SUMIF(EBS!$A:$A,EOMONTH($A319,0)+(OFFSET(information!$A$1,1,MATCH(I$1,'no audits'!$1:$1,0)-1)),OFFSET(EBS!$A:$A,,MATCH(I$1,EBS!$1:$1,0)-1)))</f>
        <v>4340926.4735749383</v>
      </c>
      <c r="J319" s="11">
        <f ca="1">IF(SUMIF('no audits'!$A:$A,EOMONTH($A319,0)+(OFFSET(information!$A$1,1,MATCH(J$1,'no audits'!$1:$1,0)-1)),OFFSET('no audits'!$A:$A,,MATCH(J$1,'no audits'!$1:$1,0)-1))&gt;0,SUMIF('no audits'!$A:$A,EOMONTH($A319,0)+(OFFSET(information!$A$1,1,MATCH(J$1,'no audits'!$1:$1,0)-1)),OFFSET('no audits'!$A:$A,,MATCH(J$1,'no audits'!$1:$1,0)-1)),SUMIF(EBS!$A:$A,EOMONTH($A319,0)+(OFFSET(information!$A$1,1,MATCH(J$1,'no audits'!$1:$1,0)-1)),OFFSET(EBS!$A:$A,,MATCH(J$1,EBS!$1:$1,0)-1)))</f>
        <v>276896.33648833371</v>
      </c>
      <c r="K319" s="11">
        <f ca="1">IF(SUMIF('no audits'!$A:$A,EOMONTH($A319,0)+(OFFSET(information!$A$1,1,MATCH(K$1,'no audits'!$1:$1,0)-1)),OFFSET('no audits'!$A:$A,,MATCH(K$1,'no audits'!$1:$1,0)-1))&gt;0,SUMIF('no audits'!$A:$A,EOMONTH($A319,0)+(OFFSET(information!$A$1,1,MATCH(K$1,'no audits'!$1:$1,0)-1)),OFFSET('no audits'!$A:$A,,MATCH(K$1,'no audits'!$1:$1,0)-1)),SUMIF(EBS!$A:$A,EOMONTH($A319,0)+(OFFSET(information!$A$1,1,MATCH(K$1,'no audits'!$1:$1,0)-1)),OFFSET(EBS!$A:$A,,MATCH(K$1,EBS!$1:$1,0)-1)))</f>
        <v>808783.83303808549</v>
      </c>
      <c r="L319" s="11">
        <f ca="1">IF(SUMIF('no audits'!$A:$A,$A319,OFFSET('no audits'!$A:$A,,MATCH(L$1,'no audits'!$1:$1,0)-1))&gt;0,SUMIF('no audits'!$A:$A,$A319,OFFSET('no audits'!$A:$A,,MATCH(L$1,'no audits'!$1:$1,0)-1)),SUMIF(EBS!$A:$A,$A319,OFFSET(EBS!$A:$A,,MATCH(L$1,EBS!$1:$1,0)-1)))</f>
        <v>120840.58</v>
      </c>
      <c r="M319" s="11">
        <f ca="1">IF(SUMIF('no audits'!$A:$A,$A319,OFFSET('no audits'!$A:$A,,MATCH(M$1,'no audits'!$1:$1,0)-1))&gt;0,SUMIF('no audits'!$A:$A,$A319,OFFSET('no audits'!$A:$A,,MATCH(M$1,'no audits'!$1:$1,0)-1)),SUMIF(EBS!$A:$A,$A319,OFFSET(EBS!$A:$A,,MATCH(M$1,EBS!$1:$1,0)-1)))</f>
        <v>739348</v>
      </c>
      <c r="N319" s="11">
        <f ca="1">IF(SUMIF('no audits'!$A:$A,EOMONTH($A319,0)+(OFFSET(information!$A$1,1,MATCH(N$1,'no audits'!$1:$1,0)-1)),OFFSET('no audits'!$A:$A,,MATCH(N$1,'no audits'!$1:$1,0)-1))&gt;0,SUMIF('no audits'!$A:$A,EOMONTH($A319,0)+(OFFSET(information!$A$1,1,MATCH(N$1,'no audits'!$1:$1,0)-1)),OFFSET('no audits'!$A:$A,,MATCH(N$1,'no audits'!$1:$1,0)-1)),SUMIF(EBS!$A:$A,EOMONTH($A319,0)+(OFFSET(information!$A$1,1,MATCH(N$1,'no audits'!$1:$1,0)-1)),OFFSET(EBS!$A:$A,,MATCH(N$1,EBS!$1:$1,0)-1)))</f>
        <v>2580663.8604831407</v>
      </c>
      <c r="O319" s="11">
        <f ca="1">IF(SUMIF('no audits'!$A:$A,EOMONTH($A319,0)+(OFFSET(information!$A$1,1,MATCH(O$1,'no audits'!$1:$1,0)-1)),OFFSET('no audits'!$A:$A,,MATCH(O$1,'no audits'!$1:$1,0)-1))&gt;0,SUMIF('no audits'!$A:$A,EOMONTH($A319,0)+(OFFSET(information!$A$1,1,MATCH(O$1,'no audits'!$1:$1,0)-1)),OFFSET('no audits'!$A:$A,,MATCH(O$1,'no audits'!$1:$1,0)-1)),SUMIF(EBS!$A:$A,EOMONTH($A319,0)+(OFFSET(information!$A$1,1,MATCH(O$1,'no audits'!$1:$1,0)-1)),OFFSET(EBS!$A:$A,,MATCH(O$1,EBS!$1:$1,0)-1)))</f>
        <v>3277794.5982402279</v>
      </c>
      <c r="P319" s="11">
        <f ca="1">IF(SUMIF('no audits'!$A:$A,$A319,OFFSET('no audits'!$A:$A,,MATCH(P$1,'no audits'!$1:$1,0)-1))&gt;0,SUMIF('no audits'!$A:$A,$A319,OFFSET('no audits'!$A:$A,,MATCH(P$1,'no audits'!$1:$1,0)-1)),SUMIF(EBS!$A:$A,$A319,OFFSET(EBS!$A:$A,,MATCH(P$1,EBS!$1:$1,0)-1)))</f>
        <v>180636.87</v>
      </c>
      <c r="Q319" s="11">
        <f ca="1">IF(SUMIF('no audits'!$A:$A,$A319,OFFSET('no audits'!$A:$A,,MATCH(Q$1,'no audits'!$1:$1,0)-1))&gt;0,SUMIF('no audits'!$A:$A,$A319,OFFSET('no audits'!$A:$A,,MATCH(Q$1,'no audits'!$1:$1,0)-1)),SUMIF(EBS!$A:$A,$A319,OFFSET(EBS!$A:$A,,MATCH(Q$1,EBS!$1:$1,0)-1)))</f>
        <v>11711390.04927122</v>
      </c>
      <c r="R319" s="11">
        <f ca="1">IF(SUMIF('no audits'!$A:$A,EOMONTH($A319,0)+(OFFSET(information!$A$1,1,MATCH(R$1,'no audits'!$1:$1,0)-1)),OFFSET('no audits'!$A:$A,,MATCH(R$1,'no audits'!$1:$1,0)-1))&gt;0,SUMIF('no audits'!$A:$A,EOMONTH($A319,0)+(OFFSET(information!$A$1,1,MATCH(R$1,'no audits'!$1:$1,0)-1)),OFFSET('no audits'!$A:$A,,MATCH(R$1,'no audits'!$1:$1,0)-1)),SUMIF(EBS!$A:$A,EOMONTH($A319,0)+(OFFSET(information!$A$1,1,MATCH(R$1,'no audits'!$1:$1,0)-1)),OFFSET(EBS!$A:$A,,MATCH(R$1,EBS!$1:$1,0)-1)))</f>
        <v>653703.93079377851</v>
      </c>
      <c r="S319" s="11">
        <f ca="1">IF(SUMIF('no audits'!$A:$A,$A322,OFFSET('no audits'!$A:$A,,MATCH(S$1,'no audits'!$1:$1,0)-1))&gt;0,SUMIF('no audits'!$A:$A,$A322,OFFSET('no audits'!$A:$A,,MATCH(S$1,'no audits'!$1:$1,0)-1)),SUMIF(EBS!$A:$A,$A322,OFFSET(EBS!$A:$A,,MATCH(S$1,EBS!$1:$1,0)-1)))</f>
        <v>216832.31</v>
      </c>
      <c r="T319" s="11">
        <f ca="1">IF(SUMIF('no audits'!$A:$A,EOMONTH($A319,0)+(OFFSET(information!$A$1,1,MATCH(T$1,'no audits'!$1:$1,0)-1)),OFFSET('no audits'!$A:$A,,MATCH(T$1,'no audits'!$1:$1,0)-1))&gt;0,SUMIF('no audits'!$A:$A,EOMONTH($A319,0)+(OFFSET(information!$A$1,1,MATCH(T$1,'no audits'!$1:$1,0)-1)),OFFSET('no audits'!$A:$A,,MATCH(T$1,'no audits'!$1:$1,0)-1)),SUMIF(EBS!$A:$A,EOMONTH($A319,0)+(OFFSET(information!$A$1,1,MATCH(T$1,'no audits'!$1:$1,0)-1)),OFFSET(EBS!$A:$A,,MATCH(T$1,EBS!$1:$1,0)-1)))</f>
        <v>120157.36688253762</v>
      </c>
      <c r="U319" s="11">
        <f ca="1">IF(SUMIF('no audits'!$A:$A,EOMONTH($A319,0)+(OFFSET(information!$A$1,1,MATCH(U$1,'no audits'!$1:$1,0)-1)),OFFSET('no audits'!$A:$A,,MATCH(U$1,'no audits'!$1:$1,0)-1))&gt;0,SUMIF('no audits'!$A:$A,EOMONTH($A319,0)+(OFFSET(information!$A$1,1,MATCH(U$1,'no audits'!$1:$1,0)-1)),OFFSET('no audits'!$A:$A,,MATCH(U$1,'no audits'!$1:$1,0)-1)),SUMIF(EBS!$A:$A,EOMONTH($A319,0)+(OFFSET(information!$A$1,1,MATCH(U$1,'no audits'!$1:$1,0)-1)),OFFSET(EBS!$A:$A,,MATCH(U$1,EBS!$1:$1,0)-1)))</f>
        <v>0</v>
      </c>
      <c r="V319" s="11">
        <f ca="1">IF(SUMIF('no audits'!$A:$A,EOMONTH($A319,0)+(OFFSET(information!$A$1,1,MATCH(V$1,'no audits'!$1:$1,0)-1)),OFFSET('no audits'!$A:$A,,MATCH(V$1,'no audits'!$1:$1,0)-1))&gt;0,SUMIF('no audits'!$A:$A,EOMONTH($A319,0)+(OFFSET(information!$A$1,1,MATCH(V$1,'no audits'!$1:$1,0)-1)),OFFSET('no audits'!$A:$A,,MATCH(V$1,'no audits'!$1:$1,0)-1)),SUMIF(EBS!$A:$A,EOMONTH($A319,0)+(OFFSET(information!$A$1,1,MATCH(V$1,'no audits'!$1:$1,0)-1)),OFFSET(EBS!$A:$A,,MATCH(V$1,EBS!$1:$1,0)-1)))</f>
        <v>10001.908852454952</v>
      </c>
      <c r="W319" s="11">
        <f ca="1">IF(SUMIF('no audits'!$A:$A,EOMONTH($A319,0)+(OFFSET(information!$A$1,1,MATCH(W$1,'no audits'!$1:$1,0)-1)),OFFSET('no audits'!$A:$A,,MATCH(W$1,'no audits'!$1:$1,0)-1))&gt;0,SUMIF('no audits'!$A:$A,EOMONTH($A319,0)+(OFFSET(information!$A$1,1,MATCH(W$1,'no audits'!$1:$1,0)-1)),OFFSET('no audits'!$A:$A,,MATCH(W$1,'no audits'!$1:$1,0)-1)),SUMIF(EBS!$A:$A,EOMONTH($A319,0)+(OFFSET(information!$A$1,1,MATCH(W$1,'no audits'!$1:$1,0)-1)),OFFSET(EBS!$A:$A,,MATCH(W$1,EBS!$1:$1,0)-1)))</f>
        <v>3387276.1696550008</v>
      </c>
    </row>
    <row r="320" spans="1:23" x14ac:dyDescent="0.25">
      <c r="A320" s="17">
        <v>42887</v>
      </c>
      <c r="B320" s="11">
        <f ca="1">IF(SUMIF('no audits'!$A:$A,$A320,OFFSET('no audits'!$A:$A,,MATCH(B$1,'no audits'!$1:$1,0)-1))&gt;0,SUMIF('no audits'!$A:$A,$A320,OFFSET('no audits'!$A:$A,,MATCH(B$1,'no audits'!$1:$1,0)-1)),SUMIF(EBS!$A:$A,$A320,OFFSET(EBS!$A:$A,,MATCH(B$1,EBS!$1:$1,0)-1)))</f>
        <v>0</v>
      </c>
      <c r="C320" s="11">
        <f ca="1">IF(SUMIF('no audits'!$A:$A,$A320,OFFSET('no audits'!$A:$A,,MATCH(C$1,'no audits'!$1:$1,0)-1))&gt;0,SUMIF('no audits'!$A:$A,$A320,OFFSET('no audits'!$A:$A,,MATCH(C$1,'no audits'!$1:$1,0)-1)),SUMIF(EBS!$A:$A,$A320,OFFSET(EBS!$A:$A,,MATCH(C$1,EBS!$1:$1,0)-1)))</f>
        <v>0</v>
      </c>
      <c r="D320" s="11">
        <f ca="1">IF(SUMIF('no audits'!$A:$A,$A320,OFFSET('no audits'!$A:$A,,MATCH(D$1,'no audits'!$1:$1,0)-1))&gt;0,SUMIF('no audits'!$A:$A,$A320,OFFSET('no audits'!$A:$A,,MATCH(D$1,'no audits'!$1:$1,0)-1)),SUMIF(EBS!$A:$A,$A320,OFFSET(EBS!$A:$A,,MATCH(D$1,EBS!$1:$1,0)-1)))</f>
        <v>0</v>
      </c>
      <c r="E320" s="11">
        <f ca="1">IF(SUMIF('no audits'!$A:$A,EOMONTH($A320,0)+(OFFSET(information!$A$1,1,MATCH(E$1,'no audits'!$1:$1,0)-1)),OFFSET('no audits'!$A:$A,,MATCH(E$1,'no audits'!$1:$1,0)-1))&gt;0,SUMIF('no audits'!$A:$A,EOMONTH($A320,0)+(OFFSET(information!$A$1,1,MATCH(E$1,'no audits'!$1:$1,0)-1)),OFFSET('no audits'!$A:$A,,MATCH(E$1,'no audits'!$1:$1,0)-1)),SUMIF(EBS!$A:$A,EOMONTH($A320,0)+(OFFSET(information!$A$1,1,MATCH(E$1,'no audits'!$1:$1,0)-1)),OFFSET(EBS!$A:$A,,MATCH(E$1,EBS!$1:$1,0)-1)))</f>
        <v>1507015.0500000003</v>
      </c>
      <c r="F320" s="11">
        <f ca="1">IF(SUMIF('no audits'!$A:$A,$A323,OFFSET('no audits'!$A:$A,,MATCH(F$1,'no audits'!$1:$1,0)-1))&gt;0,SUMIF('no audits'!$A:$A,$A323,OFFSET('no audits'!$A:$A,,MATCH(F$1,'no audits'!$1:$1,0)-1)),SUMIF(EBS!$A:$A,$A323,OFFSET(EBS!$A:$A,,MATCH(F$1,EBS!$1:$1,0)-1)))</f>
        <v>73119893.780000001</v>
      </c>
      <c r="G320" s="11">
        <f ca="1">IF(SUMIF('no audits'!$A:$A,EOMONTH($A320,0)+(OFFSET(information!$A$1,1,MATCH(G$1,'no audits'!$1:$1,0)-1)),OFFSET('no audits'!$A:$A,,MATCH(G$1,'no audits'!$1:$1,0)-1))&gt;0,SUMIF('no audits'!$A:$A,EOMONTH($A320,0)+(OFFSET(information!$A$1,1,MATCH(G$1,'no audits'!$1:$1,0)-1)),OFFSET('no audits'!$A:$A,,MATCH(G$1,'no audits'!$1:$1,0)-1)),SUMIF(EBS!$A:$A,EOMONTH($A320,0)+(OFFSET(information!$A$1,1,MATCH(G$1,'no audits'!$1:$1,0)-1)),OFFSET(EBS!$A:$A,,MATCH(G$1,EBS!$1:$1,0)-1)))</f>
        <v>6798436.6100000003</v>
      </c>
      <c r="H320" s="11">
        <f ca="1">IF(SUMIF('no audits'!$A:$A,EOMONTH($A320,0)+(OFFSET(information!$A$1,1,MATCH(H$1,'no audits'!$1:$1,0)-1)),OFFSET('no audits'!$A:$A,,MATCH(H$1,'no audits'!$1:$1,0)-1))&gt;0,SUMIF('no audits'!$A:$A,EOMONTH($A320,0)+(OFFSET(information!$A$1,1,MATCH(H$1,'no audits'!$1:$1,0)-1)),OFFSET('no audits'!$A:$A,,MATCH(H$1,'no audits'!$1:$1,0)-1)),SUMIF(EBS!$A:$A,EOMONTH($A320,0)+(OFFSET(information!$A$1,1,MATCH(H$1,'no audits'!$1:$1,0)-1)),OFFSET(EBS!$A:$A,,MATCH(H$1,EBS!$1:$1,0)-1)))</f>
        <v>8171828</v>
      </c>
      <c r="I320" s="11">
        <f ca="1">IF(SUMIF('no audits'!$A:$A,EOMONTH($A320,0)+(OFFSET(information!$A$1,1,MATCH(I$1,'no audits'!$1:$1,0)-1)),OFFSET('no audits'!$A:$A,,MATCH(I$1,'no audits'!$1:$1,0)-1))&gt;0,SUMIF('no audits'!$A:$A,EOMONTH($A320,0)+(OFFSET(information!$A$1,1,MATCH(I$1,'no audits'!$1:$1,0)-1)),OFFSET('no audits'!$A:$A,,MATCH(I$1,'no audits'!$1:$1,0)-1)),SUMIF(EBS!$A:$A,EOMONTH($A320,0)+(OFFSET(information!$A$1,1,MATCH(I$1,'no audits'!$1:$1,0)-1)),OFFSET(EBS!$A:$A,,MATCH(I$1,EBS!$1:$1,0)-1)))</f>
        <v>4165219.0437946655</v>
      </c>
      <c r="J320" s="11">
        <f ca="1">IF(SUMIF('no audits'!$A:$A,EOMONTH($A320,0)+(OFFSET(information!$A$1,1,MATCH(J$1,'no audits'!$1:$1,0)-1)),OFFSET('no audits'!$A:$A,,MATCH(J$1,'no audits'!$1:$1,0)-1))&gt;0,SUMIF('no audits'!$A:$A,EOMONTH($A320,0)+(OFFSET(information!$A$1,1,MATCH(J$1,'no audits'!$1:$1,0)-1)),OFFSET('no audits'!$A:$A,,MATCH(J$1,'no audits'!$1:$1,0)-1)),SUMIF(EBS!$A:$A,EOMONTH($A320,0)+(OFFSET(information!$A$1,1,MATCH(J$1,'no audits'!$1:$1,0)-1)),OFFSET(EBS!$A:$A,,MATCH(J$1,EBS!$1:$1,0)-1)))</f>
        <v>263095.56787088199</v>
      </c>
      <c r="K320" s="11">
        <f ca="1">IF(SUMIF('no audits'!$A:$A,EOMONTH($A320,0)+(OFFSET(information!$A$1,1,MATCH(K$1,'no audits'!$1:$1,0)-1)),OFFSET('no audits'!$A:$A,,MATCH(K$1,'no audits'!$1:$1,0)-1))&gt;0,SUMIF('no audits'!$A:$A,EOMONTH($A320,0)+(OFFSET(information!$A$1,1,MATCH(K$1,'no audits'!$1:$1,0)-1)),OFFSET('no audits'!$A:$A,,MATCH(K$1,'no audits'!$1:$1,0)-1)),SUMIF(EBS!$A:$A,EOMONTH($A320,0)+(OFFSET(information!$A$1,1,MATCH(K$1,'no audits'!$1:$1,0)-1)),OFFSET(EBS!$A:$A,,MATCH(K$1,EBS!$1:$1,0)-1)))</f>
        <v>1972764.6069279045</v>
      </c>
      <c r="L320" s="11">
        <f ca="1">IF(SUMIF('no audits'!$A:$A,$A320,OFFSET('no audits'!$A:$A,,MATCH(L$1,'no audits'!$1:$1,0)-1))&gt;0,SUMIF('no audits'!$A:$A,$A320,OFFSET('no audits'!$A:$A,,MATCH(L$1,'no audits'!$1:$1,0)-1)),SUMIF(EBS!$A:$A,$A320,OFFSET(EBS!$A:$A,,MATCH(L$1,EBS!$1:$1,0)-1)))</f>
        <v>98215.01</v>
      </c>
      <c r="M320" s="11">
        <f ca="1">IF(SUMIF('no audits'!$A:$A,$A320,OFFSET('no audits'!$A:$A,,MATCH(M$1,'no audits'!$1:$1,0)-1))&gt;0,SUMIF('no audits'!$A:$A,$A320,OFFSET('no audits'!$A:$A,,MATCH(M$1,'no audits'!$1:$1,0)-1)),SUMIF(EBS!$A:$A,$A320,OFFSET(EBS!$A:$A,,MATCH(M$1,EBS!$1:$1,0)-1)))</f>
        <v>751829</v>
      </c>
      <c r="N320" s="11">
        <f ca="1">IF(SUMIF('no audits'!$A:$A,EOMONTH($A320,0)+(OFFSET(information!$A$1,1,MATCH(N$1,'no audits'!$1:$1,0)-1)),OFFSET('no audits'!$A:$A,,MATCH(N$1,'no audits'!$1:$1,0)-1))&gt;0,SUMIF('no audits'!$A:$A,EOMONTH($A320,0)+(OFFSET(information!$A$1,1,MATCH(N$1,'no audits'!$1:$1,0)-1)),OFFSET('no audits'!$A:$A,,MATCH(N$1,'no audits'!$1:$1,0)-1)),SUMIF(EBS!$A:$A,EOMONTH($A320,0)+(OFFSET(information!$A$1,1,MATCH(N$1,'no audits'!$1:$1,0)-1)),OFFSET(EBS!$A:$A,,MATCH(N$1,EBS!$1:$1,0)-1)))</f>
        <v>2887433.9939753343</v>
      </c>
      <c r="O320" s="11">
        <f ca="1">IF(SUMIF('no audits'!$A:$A,EOMONTH($A320,0)+(OFFSET(information!$A$1,1,MATCH(O$1,'no audits'!$1:$1,0)-1)),OFFSET('no audits'!$A:$A,,MATCH(O$1,'no audits'!$1:$1,0)-1))&gt;0,SUMIF('no audits'!$A:$A,EOMONTH($A320,0)+(OFFSET(information!$A$1,1,MATCH(O$1,'no audits'!$1:$1,0)-1)),OFFSET('no audits'!$A:$A,,MATCH(O$1,'no audits'!$1:$1,0)-1)),SUMIF(EBS!$A:$A,EOMONTH($A320,0)+(OFFSET(information!$A$1,1,MATCH(O$1,'no audits'!$1:$1,0)-1)),OFFSET(EBS!$A:$A,,MATCH(O$1,EBS!$1:$1,0)-1)))</f>
        <v>5041500.3963606013</v>
      </c>
      <c r="P320" s="11">
        <f ca="1">IF(SUMIF('no audits'!$A:$A,$A320,OFFSET('no audits'!$A:$A,,MATCH(P$1,'no audits'!$1:$1,0)-1))&gt;0,SUMIF('no audits'!$A:$A,$A320,OFFSET('no audits'!$A:$A,,MATCH(P$1,'no audits'!$1:$1,0)-1)),SUMIF(EBS!$A:$A,$A320,OFFSET(EBS!$A:$A,,MATCH(P$1,EBS!$1:$1,0)-1)))</f>
        <v>3420212.23</v>
      </c>
      <c r="Q320" s="11">
        <f ca="1">IF(SUMIF('no audits'!$A:$A,$A320,OFFSET('no audits'!$A:$A,,MATCH(Q$1,'no audits'!$1:$1,0)-1))&gt;0,SUMIF('no audits'!$A:$A,$A320,OFFSET('no audits'!$A:$A,,MATCH(Q$1,'no audits'!$1:$1,0)-1)),SUMIF(EBS!$A:$A,$A320,OFFSET(EBS!$A:$A,,MATCH(Q$1,EBS!$1:$1,0)-1)))</f>
        <v>11948630.584286058</v>
      </c>
      <c r="R320" s="11">
        <f ca="1">IF(SUMIF('no audits'!$A:$A,EOMONTH($A320,0)+(OFFSET(information!$A$1,1,MATCH(R$1,'no audits'!$1:$1,0)-1)),OFFSET('no audits'!$A:$A,,MATCH(R$1,'no audits'!$1:$1,0)-1))&gt;0,SUMIF('no audits'!$A:$A,EOMONTH($A320,0)+(OFFSET(information!$A$1,1,MATCH(R$1,'no audits'!$1:$1,0)-1)),OFFSET('no audits'!$A:$A,,MATCH(R$1,'no audits'!$1:$1,0)-1)),SUMIF(EBS!$A:$A,EOMONTH($A320,0)+(OFFSET(information!$A$1,1,MATCH(R$1,'no audits'!$1:$1,0)-1)),OFFSET(EBS!$A:$A,,MATCH(R$1,EBS!$1:$1,0)-1)))</f>
        <v>671235.11505101086</v>
      </c>
      <c r="S320" s="11">
        <f ca="1">IF(SUMIF('no audits'!$A:$A,$A323,OFFSET('no audits'!$A:$A,,MATCH(S$1,'no audits'!$1:$1,0)-1))&gt;0,SUMIF('no audits'!$A:$A,$A323,OFFSET('no audits'!$A:$A,,MATCH(S$1,'no audits'!$1:$1,0)-1)),SUMIF(EBS!$A:$A,$A323,OFFSET(EBS!$A:$A,,MATCH(S$1,EBS!$1:$1,0)-1)))</f>
        <v>280015.18</v>
      </c>
      <c r="T320" s="11">
        <f ca="1">IF(SUMIF('no audits'!$A:$A,EOMONTH($A320,0)+(OFFSET(information!$A$1,1,MATCH(T$1,'no audits'!$1:$1,0)-1)),OFFSET('no audits'!$A:$A,,MATCH(T$1,'no audits'!$1:$1,0)-1))&gt;0,SUMIF('no audits'!$A:$A,EOMONTH($A320,0)+(OFFSET(information!$A$1,1,MATCH(T$1,'no audits'!$1:$1,0)-1)),OFFSET('no audits'!$A:$A,,MATCH(T$1,'no audits'!$1:$1,0)-1)),SUMIF(EBS!$A:$A,EOMONTH($A320,0)+(OFFSET(information!$A$1,1,MATCH(T$1,'no audits'!$1:$1,0)-1)),OFFSET(EBS!$A:$A,,MATCH(T$1,EBS!$1:$1,0)-1)))</f>
        <v>120538.26024903629</v>
      </c>
      <c r="U320" s="11">
        <f ca="1">IF(SUMIF('no audits'!$A:$A,EOMONTH($A320,0)+(OFFSET(information!$A$1,1,MATCH(U$1,'no audits'!$1:$1,0)-1)),OFFSET('no audits'!$A:$A,,MATCH(U$1,'no audits'!$1:$1,0)-1))&gt;0,SUMIF('no audits'!$A:$A,EOMONTH($A320,0)+(OFFSET(information!$A$1,1,MATCH(U$1,'no audits'!$1:$1,0)-1)),OFFSET('no audits'!$A:$A,,MATCH(U$1,'no audits'!$1:$1,0)-1)),SUMIF(EBS!$A:$A,EOMONTH($A320,0)+(OFFSET(information!$A$1,1,MATCH(U$1,'no audits'!$1:$1,0)-1)),OFFSET(EBS!$A:$A,,MATCH(U$1,EBS!$1:$1,0)-1)))</f>
        <v>-14165.69</v>
      </c>
      <c r="V320" s="11">
        <f ca="1">IF(SUMIF('no audits'!$A:$A,EOMONTH($A320,0)+(OFFSET(information!$A$1,1,MATCH(V$1,'no audits'!$1:$1,0)-1)),OFFSET('no audits'!$A:$A,,MATCH(V$1,'no audits'!$1:$1,0)-1))&gt;0,SUMIF('no audits'!$A:$A,EOMONTH($A320,0)+(OFFSET(information!$A$1,1,MATCH(V$1,'no audits'!$1:$1,0)-1)),OFFSET('no audits'!$A:$A,,MATCH(V$1,'no audits'!$1:$1,0)-1)),SUMIF(EBS!$A:$A,EOMONTH($A320,0)+(OFFSET(information!$A$1,1,MATCH(V$1,'no audits'!$1:$1,0)-1)),OFFSET(EBS!$A:$A,,MATCH(V$1,EBS!$1:$1,0)-1)))</f>
        <v>1895165.6230979764</v>
      </c>
      <c r="W320" s="11">
        <f ca="1">IF(SUMIF('no audits'!$A:$A,EOMONTH($A320,0)+(OFFSET(information!$A$1,1,MATCH(W$1,'no audits'!$1:$1,0)-1)),OFFSET('no audits'!$A:$A,,MATCH(W$1,'no audits'!$1:$1,0)-1))&gt;0,SUMIF('no audits'!$A:$A,EOMONTH($A320,0)+(OFFSET(information!$A$1,1,MATCH(W$1,'no audits'!$1:$1,0)-1)),OFFSET('no audits'!$A:$A,,MATCH(W$1,'no audits'!$1:$1,0)-1)),SUMIF(EBS!$A:$A,EOMONTH($A320,0)+(OFFSET(information!$A$1,1,MATCH(W$1,'no audits'!$1:$1,0)-1)),OFFSET(EBS!$A:$A,,MATCH(W$1,EBS!$1:$1,0)-1)))</f>
        <v>4152831.176189695</v>
      </c>
    </row>
    <row r="321" spans="1:23" x14ac:dyDescent="0.25">
      <c r="A321" s="17">
        <v>42917</v>
      </c>
      <c r="B321" s="11">
        <f ca="1">IF(SUMIF('no audits'!$A:$A,$A321,OFFSET('no audits'!$A:$A,,MATCH(B$1,'no audits'!$1:$1,0)-1))&gt;0,SUMIF('no audits'!$A:$A,$A321,OFFSET('no audits'!$A:$A,,MATCH(B$1,'no audits'!$1:$1,0)-1)),SUMIF(EBS!$A:$A,$A321,OFFSET(EBS!$A:$A,,MATCH(B$1,EBS!$1:$1,0)-1)))</f>
        <v>0</v>
      </c>
      <c r="C321" s="11">
        <f ca="1">IF(SUMIF('no audits'!$A:$A,$A321,OFFSET('no audits'!$A:$A,,MATCH(C$1,'no audits'!$1:$1,0)-1))&gt;0,SUMIF('no audits'!$A:$A,$A321,OFFSET('no audits'!$A:$A,,MATCH(C$1,'no audits'!$1:$1,0)-1)),SUMIF(EBS!$A:$A,$A321,OFFSET(EBS!$A:$A,,MATCH(C$1,EBS!$1:$1,0)-1)))</f>
        <v>-1495988.84</v>
      </c>
      <c r="D321" s="11">
        <f ca="1">IF(SUMIF('no audits'!$A:$A,$A321,OFFSET('no audits'!$A:$A,,MATCH(D$1,'no audits'!$1:$1,0)-1))&gt;0,SUMIF('no audits'!$A:$A,$A321,OFFSET('no audits'!$A:$A,,MATCH(D$1,'no audits'!$1:$1,0)-1)),SUMIF(EBS!$A:$A,$A321,OFFSET(EBS!$A:$A,,MATCH(D$1,EBS!$1:$1,0)-1)))</f>
        <v>77380.820000000007</v>
      </c>
      <c r="E321" s="11">
        <f ca="1">IF(SUMIF('no audits'!$A:$A,EOMONTH($A321,0)+(OFFSET(information!$A$1,1,MATCH(E$1,'no audits'!$1:$1,0)-1)),OFFSET('no audits'!$A:$A,,MATCH(E$1,'no audits'!$1:$1,0)-1))&gt;0,SUMIF('no audits'!$A:$A,EOMONTH($A321,0)+(OFFSET(information!$A$1,1,MATCH(E$1,'no audits'!$1:$1,0)-1)),OFFSET('no audits'!$A:$A,,MATCH(E$1,'no audits'!$1:$1,0)-1)),SUMIF(EBS!$A:$A,EOMONTH($A321,0)+(OFFSET(information!$A$1,1,MATCH(E$1,'no audits'!$1:$1,0)-1)),OFFSET(EBS!$A:$A,,MATCH(E$1,EBS!$1:$1,0)-1)))</f>
        <v>1475431.93</v>
      </c>
      <c r="F321" s="11">
        <f ca="1">IF(SUMIF('no audits'!$A:$A,$A324,OFFSET('no audits'!$A:$A,,MATCH(F$1,'no audits'!$1:$1,0)-1))&gt;0,SUMIF('no audits'!$A:$A,$A324,OFFSET('no audits'!$A:$A,,MATCH(F$1,'no audits'!$1:$1,0)-1)),SUMIF(EBS!$A:$A,$A324,OFFSET(EBS!$A:$A,,MATCH(F$1,EBS!$1:$1,0)-1)))</f>
        <v>67781079.359999999</v>
      </c>
      <c r="G321" s="11">
        <f ca="1">IF(SUMIF('no audits'!$A:$A,EOMONTH($A321,0)+(OFFSET(information!$A$1,1,MATCH(G$1,'no audits'!$1:$1,0)-1)),OFFSET('no audits'!$A:$A,,MATCH(G$1,'no audits'!$1:$1,0)-1))&gt;0,SUMIF('no audits'!$A:$A,EOMONTH($A321,0)+(OFFSET(information!$A$1,1,MATCH(G$1,'no audits'!$1:$1,0)-1)),OFFSET('no audits'!$A:$A,,MATCH(G$1,'no audits'!$1:$1,0)-1)),SUMIF(EBS!$A:$A,EOMONTH($A321,0)+(OFFSET(information!$A$1,1,MATCH(G$1,'no audits'!$1:$1,0)-1)),OFFSET(EBS!$A:$A,,MATCH(G$1,EBS!$1:$1,0)-1)))</f>
        <v>6626716.5199999996</v>
      </c>
      <c r="H321" s="11">
        <f ca="1">IF(SUMIF('no audits'!$A:$A,EOMONTH($A321,0)+(OFFSET(information!$A$1,1,MATCH(H$1,'no audits'!$1:$1,0)-1)),OFFSET('no audits'!$A:$A,,MATCH(H$1,'no audits'!$1:$1,0)-1))&gt;0,SUMIF('no audits'!$A:$A,EOMONTH($A321,0)+(OFFSET(information!$A$1,1,MATCH(H$1,'no audits'!$1:$1,0)-1)),OFFSET('no audits'!$A:$A,,MATCH(H$1,'no audits'!$1:$1,0)-1)),SUMIF(EBS!$A:$A,EOMONTH($A321,0)+(OFFSET(information!$A$1,1,MATCH(H$1,'no audits'!$1:$1,0)-1)),OFFSET(EBS!$A:$A,,MATCH(H$1,EBS!$1:$1,0)-1)))</f>
        <v>8138907</v>
      </c>
      <c r="I321" s="11">
        <f ca="1">IF(SUMIF('no audits'!$A:$A,EOMONTH($A321,0)+(OFFSET(information!$A$1,1,MATCH(I$1,'no audits'!$1:$1,0)-1)),OFFSET('no audits'!$A:$A,,MATCH(I$1,'no audits'!$1:$1,0)-1))&gt;0,SUMIF('no audits'!$A:$A,EOMONTH($A321,0)+(OFFSET(information!$A$1,1,MATCH(I$1,'no audits'!$1:$1,0)-1)),OFFSET('no audits'!$A:$A,,MATCH(I$1,'no audits'!$1:$1,0)-1)),SUMIF(EBS!$A:$A,EOMONTH($A321,0)+(OFFSET(information!$A$1,1,MATCH(I$1,'no audits'!$1:$1,0)-1)),OFFSET(EBS!$A:$A,,MATCH(I$1,EBS!$1:$1,0)-1)))</f>
        <v>2434057.3424361488</v>
      </c>
      <c r="J321" s="11">
        <f ca="1">IF(SUMIF('no audits'!$A:$A,EOMONTH($A321,0)+(OFFSET(information!$A$1,1,MATCH(J$1,'no audits'!$1:$1,0)-1)),OFFSET('no audits'!$A:$A,,MATCH(J$1,'no audits'!$1:$1,0)-1))&gt;0,SUMIF('no audits'!$A:$A,EOMONTH($A321,0)+(OFFSET(information!$A$1,1,MATCH(J$1,'no audits'!$1:$1,0)-1)),OFFSET('no audits'!$A:$A,,MATCH(J$1,'no audits'!$1:$1,0)-1)),SUMIF(EBS!$A:$A,EOMONTH($A321,0)+(OFFSET(information!$A$1,1,MATCH(J$1,'no audits'!$1:$1,0)-1)),OFFSET(EBS!$A:$A,,MATCH(J$1,EBS!$1:$1,0)-1)))</f>
        <v>265033.43872353632</v>
      </c>
      <c r="K321" s="11">
        <f ca="1">IF(SUMIF('no audits'!$A:$A,EOMONTH($A321,0)+(OFFSET(information!$A$1,1,MATCH(K$1,'no audits'!$1:$1,0)-1)),OFFSET('no audits'!$A:$A,,MATCH(K$1,'no audits'!$1:$1,0)-1))&gt;0,SUMIF('no audits'!$A:$A,EOMONTH($A321,0)+(OFFSET(information!$A$1,1,MATCH(K$1,'no audits'!$1:$1,0)-1)),OFFSET('no audits'!$A:$A,,MATCH(K$1,'no audits'!$1:$1,0)-1)),SUMIF(EBS!$A:$A,EOMONTH($A321,0)+(OFFSET(information!$A$1,1,MATCH(K$1,'no audits'!$1:$1,0)-1)),OFFSET(EBS!$A:$A,,MATCH(K$1,EBS!$1:$1,0)-1)))</f>
        <v>309841.13552578515</v>
      </c>
      <c r="L321" s="11">
        <f ca="1">IF(SUMIF('no audits'!$A:$A,$A321,OFFSET('no audits'!$A:$A,,MATCH(L$1,'no audits'!$1:$1,0)-1))&gt;0,SUMIF('no audits'!$A:$A,$A321,OFFSET('no audits'!$A:$A,,MATCH(L$1,'no audits'!$1:$1,0)-1)),SUMIF(EBS!$A:$A,$A321,OFFSET(EBS!$A:$A,,MATCH(L$1,EBS!$1:$1,0)-1)))</f>
        <v>150007.75</v>
      </c>
      <c r="M321" s="11">
        <f ca="1">IF(SUMIF('no audits'!$A:$A,$A321,OFFSET('no audits'!$A:$A,,MATCH(M$1,'no audits'!$1:$1,0)-1))&gt;0,SUMIF('no audits'!$A:$A,$A321,OFFSET('no audits'!$A:$A,,MATCH(M$1,'no audits'!$1:$1,0)-1)),SUMIF(EBS!$A:$A,$A321,OFFSET(EBS!$A:$A,,MATCH(M$1,EBS!$1:$1,0)-1)))</f>
        <v>697468</v>
      </c>
      <c r="N321" s="11">
        <f ca="1">IF(SUMIF('no audits'!$A:$A,EOMONTH($A321,0)+(OFFSET(information!$A$1,1,MATCH(N$1,'no audits'!$1:$1,0)-1)),OFFSET('no audits'!$A:$A,,MATCH(N$1,'no audits'!$1:$1,0)-1))&gt;0,SUMIF('no audits'!$A:$A,EOMONTH($A321,0)+(OFFSET(information!$A$1,1,MATCH(N$1,'no audits'!$1:$1,0)-1)),OFFSET('no audits'!$A:$A,,MATCH(N$1,'no audits'!$1:$1,0)-1)),SUMIF(EBS!$A:$A,EOMONTH($A321,0)+(OFFSET(information!$A$1,1,MATCH(N$1,'no audits'!$1:$1,0)-1)),OFFSET(EBS!$A:$A,,MATCH(N$1,EBS!$1:$1,0)-1)))</f>
        <v>3678887.7694877665</v>
      </c>
      <c r="O321" s="11">
        <f ca="1">IF(SUMIF('no audits'!$A:$A,EOMONTH($A321,0)+(OFFSET(information!$A$1,1,MATCH(O$1,'no audits'!$1:$1,0)-1)),OFFSET('no audits'!$A:$A,,MATCH(O$1,'no audits'!$1:$1,0)-1))&gt;0,SUMIF('no audits'!$A:$A,EOMONTH($A321,0)+(OFFSET(information!$A$1,1,MATCH(O$1,'no audits'!$1:$1,0)-1)),OFFSET('no audits'!$A:$A,,MATCH(O$1,'no audits'!$1:$1,0)-1)),SUMIF(EBS!$A:$A,EOMONTH($A321,0)+(OFFSET(information!$A$1,1,MATCH(O$1,'no audits'!$1:$1,0)-1)),OFFSET(EBS!$A:$A,,MATCH(O$1,EBS!$1:$1,0)-1)))</f>
        <v>4266395.0630699666</v>
      </c>
      <c r="P321" s="11">
        <f ca="1">IF(SUMIF('no audits'!$A:$A,$A321,OFFSET('no audits'!$A:$A,,MATCH(P$1,'no audits'!$1:$1,0)-1))&gt;0,SUMIF('no audits'!$A:$A,$A321,OFFSET('no audits'!$A:$A,,MATCH(P$1,'no audits'!$1:$1,0)-1)),SUMIF(EBS!$A:$A,$A321,OFFSET(EBS!$A:$A,,MATCH(P$1,EBS!$1:$1,0)-1)))</f>
        <v>1377195.88</v>
      </c>
      <c r="Q321" s="11">
        <f ca="1">IF(SUMIF('no audits'!$A:$A,$A321,OFFSET('no audits'!$A:$A,,MATCH(Q$1,'no audits'!$1:$1,0)-1))&gt;0,SUMIF('no audits'!$A:$A,$A321,OFFSET('no audits'!$A:$A,,MATCH(Q$1,'no audits'!$1:$1,0)-1)),SUMIF(EBS!$A:$A,$A321,OFFSET(EBS!$A:$A,,MATCH(Q$1,EBS!$1:$1,0)-1)))</f>
        <v>10222113.064677859</v>
      </c>
      <c r="R321" s="11">
        <f ca="1">IF(SUMIF('no audits'!$A:$A,EOMONTH($A321,0)+(OFFSET(information!$A$1,1,MATCH(R$1,'no audits'!$1:$1,0)-1)),OFFSET('no audits'!$A:$A,,MATCH(R$1,'no audits'!$1:$1,0)-1))&gt;0,SUMIF('no audits'!$A:$A,EOMONTH($A321,0)+(OFFSET(information!$A$1,1,MATCH(R$1,'no audits'!$1:$1,0)-1)),OFFSET('no audits'!$A:$A,,MATCH(R$1,'no audits'!$1:$1,0)-1)),SUMIF(EBS!$A:$A,EOMONTH($A321,0)+(OFFSET(information!$A$1,1,MATCH(R$1,'no audits'!$1:$1,0)-1)),OFFSET(EBS!$A:$A,,MATCH(R$1,EBS!$1:$1,0)-1)))</f>
        <v>592417.73918615899</v>
      </c>
      <c r="S321" s="11">
        <f ca="1">IF(SUMIF('no audits'!$A:$A,$A324,OFFSET('no audits'!$A:$A,,MATCH(S$1,'no audits'!$1:$1,0)-1))&gt;0,SUMIF('no audits'!$A:$A,$A324,OFFSET('no audits'!$A:$A,,MATCH(S$1,'no audits'!$1:$1,0)-1)),SUMIF(EBS!$A:$A,$A324,OFFSET(EBS!$A:$A,,MATCH(S$1,EBS!$1:$1,0)-1)))</f>
        <v>249322.95</v>
      </c>
      <c r="T321" s="11">
        <f ca="1">IF(SUMIF('no audits'!$A:$A,EOMONTH($A321,0)+(OFFSET(information!$A$1,1,MATCH(T$1,'no audits'!$1:$1,0)-1)),OFFSET('no audits'!$A:$A,,MATCH(T$1,'no audits'!$1:$1,0)-1))&gt;0,SUMIF('no audits'!$A:$A,EOMONTH($A321,0)+(OFFSET(information!$A$1,1,MATCH(T$1,'no audits'!$1:$1,0)-1)),OFFSET('no audits'!$A:$A,,MATCH(T$1,'no audits'!$1:$1,0)-1)),SUMIF(EBS!$A:$A,EOMONTH($A321,0)+(OFFSET(information!$A$1,1,MATCH(T$1,'no audits'!$1:$1,0)-1)),OFFSET(EBS!$A:$A,,MATCH(T$1,EBS!$1:$1,0)-1)))</f>
        <v>105878.898599298</v>
      </c>
      <c r="U321" s="11">
        <f ca="1">IF(SUMIF('no audits'!$A:$A,EOMONTH($A321,0)+(OFFSET(information!$A$1,1,MATCH(U$1,'no audits'!$1:$1,0)-1)),OFFSET('no audits'!$A:$A,,MATCH(U$1,'no audits'!$1:$1,0)-1))&gt;0,SUMIF('no audits'!$A:$A,EOMONTH($A321,0)+(OFFSET(information!$A$1,1,MATCH(U$1,'no audits'!$1:$1,0)-1)),OFFSET('no audits'!$A:$A,,MATCH(U$1,'no audits'!$1:$1,0)-1)),SUMIF(EBS!$A:$A,EOMONTH($A321,0)+(OFFSET(information!$A$1,1,MATCH(U$1,'no audits'!$1:$1,0)-1)),OFFSET(EBS!$A:$A,,MATCH(U$1,EBS!$1:$1,0)-1)))</f>
        <v>0</v>
      </c>
      <c r="V321" s="11">
        <f ca="1">IF(SUMIF('no audits'!$A:$A,EOMONTH($A321,0)+(OFFSET(information!$A$1,1,MATCH(V$1,'no audits'!$1:$1,0)-1)),OFFSET('no audits'!$A:$A,,MATCH(V$1,'no audits'!$1:$1,0)-1))&gt;0,SUMIF('no audits'!$A:$A,EOMONTH($A321,0)+(OFFSET(information!$A$1,1,MATCH(V$1,'no audits'!$1:$1,0)-1)),OFFSET('no audits'!$A:$A,,MATCH(V$1,'no audits'!$1:$1,0)-1)),SUMIF(EBS!$A:$A,EOMONTH($A321,0)+(OFFSET(information!$A$1,1,MATCH(V$1,'no audits'!$1:$1,0)-1)),OFFSET(EBS!$A:$A,,MATCH(V$1,EBS!$1:$1,0)-1)))</f>
        <v>15405.040031401051</v>
      </c>
      <c r="W321" s="11">
        <f ca="1">IF(SUMIF('no audits'!$A:$A,EOMONTH($A321,0)+(OFFSET(information!$A$1,1,MATCH(W$1,'no audits'!$1:$1,0)-1)),OFFSET('no audits'!$A:$A,,MATCH(W$1,'no audits'!$1:$1,0)-1))&gt;0,SUMIF('no audits'!$A:$A,EOMONTH($A321,0)+(OFFSET(information!$A$1,1,MATCH(W$1,'no audits'!$1:$1,0)-1)),OFFSET('no audits'!$A:$A,,MATCH(W$1,'no audits'!$1:$1,0)-1)),SUMIF(EBS!$A:$A,EOMONTH($A321,0)+(OFFSET(information!$A$1,1,MATCH(W$1,'no audits'!$1:$1,0)-1)),OFFSET(EBS!$A:$A,,MATCH(W$1,EBS!$1:$1,0)-1)))</f>
        <v>3079339.5016784822</v>
      </c>
    </row>
    <row r="322" spans="1:23" x14ac:dyDescent="0.25">
      <c r="A322" s="17">
        <v>42948</v>
      </c>
      <c r="B322" s="11">
        <f ca="1">IF(SUMIF('no audits'!$A:$A,$A322,OFFSET('no audits'!$A:$A,,MATCH(B$1,'no audits'!$1:$1,0)-1))&gt;0,SUMIF('no audits'!$A:$A,$A322,OFFSET('no audits'!$A:$A,,MATCH(B$1,'no audits'!$1:$1,0)-1)),SUMIF(EBS!$A:$A,$A322,OFFSET(EBS!$A:$A,,MATCH(B$1,EBS!$1:$1,0)-1)))</f>
        <v>0</v>
      </c>
      <c r="C322" s="11">
        <f ca="1">IF(SUMIF('no audits'!$A:$A,$A322,OFFSET('no audits'!$A:$A,,MATCH(C$1,'no audits'!$1:$1,0)-1))&gt;0,SUMIF('no audits'!$A:$A,$A322,OFFSET('no audits'!$A:$A,,MATCH(C$1,'no audits'!$1:$1,0)-1)),SUMIF(EBS!$A:$A,$A322,OFFSET(EBS!$A:$A,,MATCH(C$1,EBS!$1:$1,0)-1)))</f>
        <v>-913177.87</v>
      </c>
      <c r="D322" s="11">
        <f ca="1">IF(SUMIF('no audits'!$A:$A,$A322,OFFSET('no audits'!$A:$A,,MATCH(D$1,'no audits'!$1:$1,0)-1))&gt;0,SUMIF('no audits'!$A:$A,$A322,OFFSET('no audits'!$A:$A,,MATCH(D$1,'no audits'!$1:$1,0)-1)),SUMIF(EBS!$A:$A,$A322,OFFSET(EBS!$A:$A,,MATCH(D$1,EBS!$1:$1,0)-1)))</f>
        <v>0</v>
      </c>
      <c r="E322" s="11">
        <f ca="1">IF(SUMIF('no audits'!$A:$A,EOMONTH($A322,0)+(OFFSET(information!$A$1,1,MATCH(E$1,'no audits'!$1:$1,0)-1)),OFFSET('no audits'!$A:$A,,MATCH(E$1,'no audits'!$1:$1,0)-1))&gt;0,SUMIF('no audits'!$A:$A,EOMONTH($A322,0)+(OFFSET(information!$A$1,1,MATCH(E$1,'no audits'!$1:$1,0)-1)),OFFSET('no audits'!$A:$A,,MATCH(E$1,'no audits'!$1:$1,0)-1)),SUMIF(EBS!$A:$A,EOMONTH($A322,0)+(OFFSET(information!$A$1,1,MATCH(E$1,'no audits'!$1:$1,0)-1)),OFFSET(EBS!$A:$A,,MATCH(E$1,EBS!$1:$1,0)-1)))</f>
        <v>1245835.22</v>
      </c>
      <c r="F322" s="11">
        <f ca="1">IF(SUMIF('no audits'!$A:$A,$A325,OFFSET('no audits'!$A:$A,,MATCH(F$1,'no audits'!$1:$1,0)-1))&gt;0,SUMIF('no audits'!$A:$A,$A325,OFFSET('no audits'!$A:$A,,MATCH(F$1,'no audits'!$1:$1,0)-1)),SUMIF(EBS!$A:$A,$A325,OFFSET(EBS!$A:$A,,MATCH(F$1,EBS!$1:$1,0)-1)))</f>
        <v>68994675.099999994</v>
      </c>
      <c r="G322" s="11">
        <f ca="1">IF(SUMIF('no audits'!$A:$A,EOMONTH($A322,0)+(OFFSET(information!$A$1,1,MATCH(G$1,'no audits'!$1:$1,0)-1)),OFFSET('no audits'!$A:$A,,MATCH(G$1,'no audits'!$1:$1,0)-1))&gt;0,SUMIF('no audits'!$A:$A,EOMONTH($A322,0)+(OFFSET(information!$A$1,1,MATCH(G$1,'no audits'!$1:$1,0)-1)),OFFSET('no audits'!$A:$A,,MATCH(G$1,'no audits'!$1:$1,0)-1)),SUMIF(EBS!$A:$A,EOMONTH($A322,0)+(OFFSET(information!$A$1,1,MATCH(G$1,'no audits'!$1:$1,0)-1)),OFFSET(EBS!$A:$A,,MATCH(G$1,EBS!$1:$1,0)-1)))</f>
        <v>6581234.1699999999</v>
      </c>
      <c r="H322" s="11">
        <f ca="1">IF(SUMIF('no audits'!$A:$A,EOMONTH($A322,0)+(OFFSET(information!$A$1,1,MATCH(H$1,'no audits'!$1:$1,0)-1)),OFFSET('no audits'!$A:$A,,MATCH(H$1,'no audits'!$1:$1,0)-1))&gt;0,SUMIF('no audits'!$A:$A,EOMONTH($A322,0)+(OFFSET(information!$A$1,1,MATCH(H$1,'no audits'!$1:$1,0)-1)),OFFSET('no audits'!$A:$A,,MATCH(H$1,'no audits'!$1:$1,0)-1)),SUMIF(EBS!$A:$A,EOMONTH($A322,0)+(OFFSET(information!$A$1,1,MATCH(H$1,'no audits'!$1:$1,0)-1)),OFFSET(EBS!$A:$A,,MATCH(H$1,EBS!$1:$1,0)-1)))</f>
        <v>8178549</v>
      </c>
      <c r="I322" s="11">
        <f ca="1">IF(SUMIF('no audits'!$A:$A,EOMONTH($A322,0)+(OFFSET(information!$A$1,1,MATCH(I$1,'no audits'!$1:$1,0)-1)),OFFSET('no audits'!$A:$A,,MATCH(I$1,'no audits'!$1:$1,0)-1))&gt;0,SUMIF('no audits'!$A:$A,EOMONTH($A322,0)+(OFFSET(information!$A$1,1,MATCH(I$1,'no audits'!$1:$1,0)-1)),OFFSET('no audits'!$A:$A,,MATCH(I$1,'no audits'!$1:$1,0)-1)),SUMIF(EBS!$A:$A,EOMONTH($A322,0)+(OFFSET(information!$A$1,1,MATCH(I$1,'no audits'!$1:$1,0)-1)),OFFSET(EBS!$A:$A,,MATCH(I$1,EBS!$1:$1,0)-1)))</f>
        <v>3464389.2061521541</v>
      </c>
      <c r="J322" s="11">
        <f ca="1">IF(SUMIF('no audits'!$A:$A,EOMONTH($A322,0)+(OFFSET(information!$A$1,1,MATCH(J$1,'no audits'!$1:$1,0)-1)),OFFSET('no audits'!$A:$A,,MATCH(J$1,'no audits'!$1:$1,0)-1))&gt;0,SUMIF('no audits'!$A:$A,EOMONTH($A322,0)+(OFFSET(information!$A$1,1,MATCH(J$1,'no audits'!$1:$1,0)-1)),OFFSET('no audits'!$A:$A,,MATCH(J$1,'no audits'!$1:$1,0)-1)),SUMIF(EBS!$A:$A,EOMONTH($A322,0)+(OFFSET(information!$A$1,1,MATCH(J$1,'no audits'!$1:$1,0)-1)),OFFSET(EBS!$A:$A,,MATCH(J$1,EBS!$1:$1,0)-1)))</f>
        <v>271211.11821099283</v>
      </c>
      <c r="K322" s="11">
        <f ca="1">IF(SUMIF('no audits'!$A:$A,EOMONTH($A322,0)+(OFFSET(information!$A$1,1,MATCH(K$1,'no audits'!$1:$1,0)-1)),OFFSET('no audits'!$A:$A,,MATCH(K$1,'no audits'!$1:$1,0)-1))&gt;0,SUMIF('no audits'!$A:$A,EOMONTH($A322,0)+(OFFSET(information!$A$1,1,MATCH(K$1,'no audits'!$1:$1,0)-1)),OFFSET('no audits'!$A:$A,,MATCH(K$1,'no audits'!$1:$1,0)-1)),SUMIF(EBS!$A:$A,EOMONTH($A322,0)+(OFFSET(information!$A$1,1,MATCH(K$1,'no audits'!$1:$1,0)-1)),OFFSET(EBS!$A:$A,,MATCH(K$1,EBS!$1:$1,0)-1)))</f>
        <v>117831.75859755244</v>
      </c>
      <c r="L322" s="11">
        <f ca="1">IF(SUMIF('no audits'!$A:$A,$A322,OFFSET('no audits'!$A:$A,,MATCH(L$1,'no audits'!$1:$1,0)-1))&gt;0,SUMIF('no audits'!$A:$A,$A322,OFFSET('no audits'!$A:$A,,MATCH(L$1,'no audits'!$1:$1,0)-1)),SUMIF(EBS!$A:$A,$A322,OFFSET(EBS!$A:$A,,MATCH(L$1,EBS!$1:$1,0)-1)))</f>
        <v>111254.06</v>
      </c>
      <c r="M322" s="11">
        <f ca="1">IF(SUMIF('no audits'!$A:$A,$A322,OFFSET('no audits'!$A:$A,,MATCH(M$1,'no audits'!$1:$1,0)-1))&gt;0,SUMIF('no audits'!$A:$A,$A322,OFFSET('no audits'!$A:$A,,MATCH(M$1,'no audits'!$1:$1,0)-1)),SUMIF(EBS!$A:$A,$A322,OFFSET(EBS!$A:$A,,MATCH(M$1,EBS!$1:$1,0)-1)))</f>
        <v>767628</v>
      </c>
      <c r="N322" s="11">
        <f ca="1">IF(SUMIF('no audits'!$A:$A,EOMONTH($A322,0)+(OFFSET(information!$A$1,1,MATCH(N$1,'no audits'!$1:$1,0)-1)),OFFSET('no audits'!$A:$A,,MATCH(N$1,'no audits'!$1:$1,0)-1))&gt;0,SUMIF('no audits'!$A:$A,EOMONTH($A322,0)+(OFFSET(information!$A$1,1,MATCH(N$1,'no audits'!$1:$1,0)-1)),OFFSET('no audits'!$A:$A,,MATCH(N$1,'no audits'!$1:$1,0)-1)),SUMIF(EBS!$A:$A,EOMONTH($A322,0)+(OFFSET(information!$A$1,1,MATCH(N$1,'no audits'!$1:$1,0)-1)),OFFSET(EBS!$A:$A,,MATCH(N$1,EBS!$1:$1,0)-1)))</f>
        <v>5110849.0471304348</v>
      </c>
      <c r="O322" s="11">
        <f ca="1">IF(SUMIF('no audits'!$A:$A,EOMONTH($A322,0)+(OFFSET(information!$A$1,1,MATCH(O$1,'no audits'!$1:$1,0)-1)),OFFSET('no audits'!$A:$A,,MATCH(O$1,'no audits'!$1:$1,0)-1))&gt;0,SUMIF('no audits'!$A:$A,EOMONTH($A322,0)+(OFFSET(information!$A$1,1,MATCH(O$1,'no audits'!$1:$1,0)-1)),OFFSET('no audits'!$A:$A,,MATCH(O$1,'no audits'!$1:$1,0)-1)),SUMIF(EBS!$A:$A,EOMONTH($A322,0)+(OFFSET(information!$A$1,1,MATCH(O$1,'no audits'!$1:$1,0)-1)),OFFSET(EBS!$A:$A,,MATCH(O$1,EBS!$1:$1,0)-1)))</f>
        <v>4516534.0260318415</v>
      </c>
      <c r="P322" s="11">
        <f ca="1">IF(SUMIF('no audits'!$A:$A,$A322,OFFSET('no audits'!$A:$A,,MATCH(P$1,'no audits'!$1:$1,0)-1))&gt;0,SUMIF('no audits'!$A:$A,$A322,OFFSET('no audits'!$A:$A,,MATCH(P$1,'no audits'!$1:$1,0)-1)),SUMIF(EBS!$A:$A,$A322,OFFSET(EBS!$A:$A,,MATCH(P$1,EBS!$1:$1,0)-1)))</f>
        <v>662812.84</v>
      </c>
      <c r="Q322" s="11">
        <f ca="1">IF(SUMIF('no audits'!$A:$A,$A322,OFFSET('no audits'!$A:$A,,MATCH(Q$1,'no audits'!$1:$1,0)-1))&gt;0,SUMIF('no audits'!$A:$A,$A322,OFFSET('no audits'!$A:$A,,MATCH(Q$1,'no audits'!$1:$1,0)-1)),SUMIF(EBS!$A:$A,$A322,OFFSET(EBS!$A:$A,,MATCH(Q$1,EBS!$1:$1,0)-1)))</f>
        <v>12027004.976026535</v>
      </c>
      <c r="R322" s="11">
        <f ca="1">IF(SUMIF('no audits'!$A:$A,EOMONTH($A322,0)+(OFFSET(information!$A$1,1,MATCH(R$1,'no audits'!$1:$1,0)-1)),OFFSET('no audits'!$A:$A,,MATCH(R$1,'no audits'!$1:$1,0)-1))&gt;0,SUMIF('no audits'!$A:$A,EOMONTH($A322,0)+(OFFSET(information!$A$1,1,MATCH(R$1,'no audits'!$1:$1,0)-1)),OFFSET('no audits'!$A:$A,,MATCH(R$1,'no audits'!$1:$1,0)-1)),SUMIF(EBS!$A:$A,EOMONTH($A322,0)+(OFFSET(information!$A$1,1,MATCH(R$1,'no audits'!$1:$1,0)-1)),OFFSET(EBS!$A:$A,,MATCH(R$1,EBS!$1:$1,0)-1)))</f>
        <v>575677.5035333113</v>
      </c>
      <c r="S322" s="11">
        <f ca="1">IF(SUMIF('no audits'!$A:$A,$A325,OFFSET('no audits'!$A:$A,,MATCH(S$1,'no audits'!$1:$1,0)-1))&gt;0,SUMIF('no audits'!$A:$A,$A325,OFFSET('no audits'!$A:$A,,MATCH(S$1,'no audits'!$1:$1,0)-1)),SUMIF(EBS!$A:$A,$A325,OFFSET(EBS!$A:$A,,MATCH(S$1,EBS!$1:$1,0)-1)))</f>
        <v>241987.05</v>
      </c>
      <c r="T322" s="11">
        <f ca="1">IF(SUMIF('no audits'!$A:$A,EOMONTH($A322,0)+(OFFSET(information!$A$1,1,MATCH(T$1,'no audits'!$1:$1,0)-1)),OFFSET('no audits'!$A:$A,,MATCH(T$1,'no audits'!$1:$1,0)-1))&gt;0,SUMIF('no audits'!$A:$A,EOMONTH($A322,0)+(OFFSET(information!$A$1,1,MATCH(T$1,'no audits'!$1:$1,0)-1)),OFFSET('no audits'!$A:$A,,MATCH(T$1,'no audits'!$1:$1,0)-1)),SUMIF(EBS!$A:$A,EOMONTH($A322,0)+(OFFSET(information!$A$1,1,MATCH(T$1,'no audits'!$1:$1,0)-1)),OFFSET(EBS!$A:$A,,MATCH(T$1,EBS!$1:$1,0)-1)))</f>
        <v>122568.32916771414</v>
      </c>
      <c r="U322" s="11">
        <f ca="1">IF(SUMIF('no audits'!$A:$A,EOMONTH($A322,0)+(OFFSET(information!$A$1,1,MATCH(U$1,'no audits'!$1:$1,0)-1)),OFFSET('no audits'!$A:$A,,MATCH(U$1,'no audits'!$1:$1,0)-1))&gt;0,SUMIF('no audits'!$A:$A,EOMONTH($A322,0)+(OFFSET(information!$A$1,1,MATCH(U$1,'no audits'!$1:$1,0)-1)),OFFSET('no audits'!$A:$A,,MATCH(U$1,'no audits'!$1:$1,0)-1)),SUMIF(EBS!$A:$A,EOMONTH($A322,0)+(OFFSET(information!$A$1,1,MATCH(U$1,'no audits'!$1:$1,0)-1)),OFFSET(EBS!$A:$A,,MATCH(U$1,EBS!$1:$1,0)-1)))</f>
        <v>0</v>
      </c>
      <c r="V322" s="11">
        <f ca="1">IF(SUMIF('no audits'!$A:$A,EOMONTH($A322,0)+(OFFSET(information!$A$1,1,MATCH(V$1,'no audits'!$1:$1,0)-1)),OFFSET('no audits'!$A:$A,,MATCH(V$1,'no audits'!$1:$1,0)-1))&gt;0,SUMIF('no audits'!$A:$A,EOMONTH($A322,0)+(OFFSET(information!$A$1,1,MATCH(V$1,'no audits'!$1:$1,0)-1)),OFFSET('no audits'!$A:$A,,MATCH(V$1,'no audits'!$1:$1,0)-1)),SUMIF(EBS!$A:$A,EOMONTH($A322,0)+(OFFSET(information!$A$1,1,MATCH(V$1,'no audits'!$1:$1,0)-1)),OFFSET(EBS!$A:$A,,MATCH(V$1,EBS!$1:$1,0)-1)))</f>
        <v>68995.203637239538</v>
      </c>
      <c r="W322" s="11">
        <f ca="1">IF(SUMIF('no audits'!$A:$A,EOMONTH($A322,0)+(OFFSET(information!$A$1,1,MATCH(W$1,'no audits'!$1:$1,0)-1)),OFFSET('no audits'!$A:$A,,MATCH(W$1,'no audits'!$1:$1,0)-1))&gt;0,SUMIF('no audits'!$A:$A,EOMONTH($A322,0)+(OFFSET(information!$A$1,1,MATCH(W$1,'no audits'!$1:$1,0)-1)),OFFSET('no audits'!$A:$A,,MATCH(W$1,'no audits'!$1:$1,0)-1)),SUMIF(EBS!$A:$A,EOMONTH($A322,0)+(OFFSET(information!$A$1,1,MATCH(W$1,'no audits'!$1:$1,0)-1)),OFFSET(EBS!$A:$A,,MATCH(W$1,EBS!$1:$1,0)-1)))</f>
        <v>3052878.7627986041</v>
      </c>
    </row>
    <row r="323" spans="1:23" x14ac:dyDescent="0.25">
      <c r="A323" s="17">
        <v>42979</v>
      </c>
      <c r="B323" s="11">
        <f ca="1">IF(SUMIF('no audits'!$A:$A,$A323,OFFSET('no audits'!$A:$A,,MATCH(B$1,'no audits'!$1:$1,0)-1))&gt;0,SUMIF('no audits'!$A:$A,$A323,OFFSET('no audits'!$A:$A,,MATCH(B$1,'no audits'!$1:$1,0)-1)),SUMIF(EBS!$A:$A,$A323,OFFSET(EBS!$A:$A,,MATCH(B$1,EBS!$1:$1,0)-1)))</f>
        <v>0</v>
      </c>
      <c r="C323" s="11">
        <f ca="1">IF(SUMIF('no audits'!$A:$A,$A323,OFFSET('no audits'!$A:$A,,MATCH(C$1,'no audits'!$1:$1,0)-1))&gt;0,SUMIF('no audits'!$A:$A,$A323,OFFSET('no audits'!$A:$A,,MATCH(C$1,'no audits'!$1:$1,0)-1)),SUMIF(EBS!$A:$A,$A323,OFFSET(EBS!$A:$A,,MATCH(C$1,EBS!$1:$1,0)-1)))</f>
        <v>-100571.78</v>
      </c>
      <c r="D323" s="11">
        <f ca="1">IF(SUMIF('no audits'!$A:$A,$A323,OFFSET('no audits'!$A:$A,,MATCH(D$1,'no audits'!$1:$1,0)-1))&gt;0,SUMIF('no audits'!$A:$A,$A323,OFFSET('no audits'!$A:$A,,MATCH(D$1,'no audits'!$1:$1,0)-1)),SUMIF(EBS!$A:$A,$A323,OFFSET(EBS!$A:$A,,MATCH(D$1,EBS!$1:$1,0)-1)))</f>
        <v>1865596.43</v>
      </c>
      <c r="E323" s="11">
        <f ca="1">IF(SUMIF('no audits'!$A:$A,EOMONTH($A323,0)+(OFFSET(information!$A$1,1,MATCH(E$1,'no audits'!$1:$1,0)-1)),OFFSET('no audits'!$A:$A,,MATCH(E$1,'no audits'!$1:$1,0)-1))&gt;0,SUMIF('no audits'!$A:$A,EOMONTH($A323,0)+(OFFSET(information!$A$1,1,MATCH(E$1,'no audits'!$1:$1,0)-1)),OFFSET('no audits'!$A:$A,,MATCH(E$1,'no audits'!$1:$1,0)-1)),SUMIF(EBS!$A:$A,EOMONTH($A323,0)+(OFFSET(information!$A$1,1,MATCH(E$1,'no audits'!$1:$1,0)-1)),OFFSET(EBS!$A:$A,,MATCH(E$1,EBS!$1:$1,0)-1)))</f>
        <v>1381154.22</v>
      </c>
      <c r="F323" s="11">
        <f ca="1">IF(SUMIF('no audits'!$A:$A,$A326,OFFSET('no audits'!$A:$A,,MATCH(F$1,'no audits'!$1:$1,0)-1))&gt;0,SUMIF('no audits'!$A:$A,$A326,OFFSET('no audits'!$A:$A,,MATCH(F$1,'no audits'!$1:$1,0)-1)),SUMIF(EBS!$A:$A,$A326,OFFSET(EBS!$A:$A,,MATCH(F$1,EBS!$1:$1,0)-1)))</f>
        <v>68813719.370000005</v>
      </c>
      <c r="G323" s="11">
        <f ca="1">IF(SUMIF('no audits'!$A:$A,EOMONTH($A323,0)+(OFFSET(information!$A$1,1,MATCH(G$1,'no audits'!$1:$1,0)-1)),OFFSET('no audits'!$A:$A,,MATCH(G$1,'no audits'!$1:$1,0)-1))&gt;0,SUMIF('no audits'!$A:$A,EOMONTH($A323,0)+(OFFSET(information!$A$1,1,MATCH(G$1,'no audits'!$1:$1,0)-1)),OFFSET('no audits'!$A:$A,,MATCH(G$1,'no audits'!$1:$1,0)-1)),SUMIF(EBS!$A:$A,EOMONTH($A323,0)+(OFFSET(information!$A$1,1,MATCH(G$1,'no audits'!$1:$1,0)-1)),OFFSET(EBS!$A:$A,,MATCH(G$1,EBS!$1:$1,0)-1)))</f>
        <v>7051881.4400000004</v>
      </c>
      <c r="H323" s="11">
        <f ca="1">IF(SUMIF('no audits'!$A:$A,EOMONTH($A323,0)+(OFFSET(information!$A$1,1,MATCH(H$1,'no audits'!$1:$1,0)-1)),OFFSET('no audits'!$A:$A,,MATCH(H$1,'no audits'!$1:$1,0)-1))&gt;0,SUMIF('no audits'!$A:$A,EOMONTH($A323,0)+(OFFSET(information!$A$1,1,MATCH(H$1,'no audits'!$1:$1,0)-1)),OFFSET('no audits'!$A:$A,,MATCH(H$1,'no audits'!$1:$1,0)-1)),SUMIF(EBS!$A:$A,EOMONTH($A323,0)+(OFFSET(information!$A$1,1,MATCH(H$1,'no audits'!$1:$1,0)-1)),OFFSET(EBS!$A:$A,,MATCH(H$1,EBS!$1:$1,0)-1)))</f>
        <v>7870650</v>
      </c>
      <c r="I323" s="11">
        <f ca="1">IF(SUMIF('no audits'!$A:$A,EOMONTH($A323,0)+(OFFSET(information!$A$1,1,MATCH(I$1,'no audits'!$1:$1,0)-1)),OFFSET('no audits'!$A:$A,,MATCH(I$1,'no audits'!$1:$1,0)-1))&gt;0,SUMIF('no audits'!$A:$A,EOMONTH($A323,0)+(OFFSET(information!$A$1,1,MATCH(I$1,'no audits'!$1:$1,0)-1)),OFFSET('no audits'!$A:$A,,MATCH(I$1,'no audits'!$1:$1,0)-1)),SUMIF(EBS!$A:$A,EOMONTH($A323,0)+(OFFSET(information!$A$1,1,MATCH(I$1,'no audits'!$1:$1,0)-1)),OFFSET(EBS!$A:$A,,MATCH(I$1,EBS!$1:$1,0)-1)))</f>
        <v>2884782.43</v>
      </c>
      <c r="J323" s="11">
        <f ca="1">IF(SUMIF('no audits'!$A:$A,EOMONTH($A323,0)+(OFFSET(information!$A$1,1,MATCH(J$1,'no audits'!$1:$1,0)-1)),OFFSET('no audits'!$A:$A,,MATCH(J$1,'no audits'!$1:$1,0)-1))&gt;0,SUMIF('no audits'!$A:$A,EOMONTH($A323,0)+(OFFSET(information!$A$1,1,MATCH(J$1,'no audits'!$1:$1,0)-1)),OFFSET('no audits'!$A:$A,,MATCH(J$1,'no audits'!$1:$1,0)-1)),SUMIF(EBS!$A:$A,EOMONTH($A323,0)+(OFFSET(information!$A$1,1,MATCH(J$1,'no audits'!$1:$1,0)-1)),OFFSET(EBS!$A:$A,,MATCH(J$1,EBS!$1:$1,0)-1)))</f>
        <v>272928.7</v>
      </c>
      <c r="K323" s="11">
        <f ca="1">IF(SUMIF('no audits'!$A:$A,EOMONTH($A323,0)+(OFFSET(information!$A$1,1,MATCH(K$1,'no audits'!$1:$1,0)-1)),OFFSET('no audits'!$A:$A,,MATCH(K$1,'no audits'!$1:$1,0)-1))&gt;0,SUMIF('no audits'!$A:$A,EOMONTH($A323,0)+(OFFSET(information!$A$1,1,MATCH(K$1,'no audits'!$1:$1,0)-1)),OFFSET('no audits'!$A:$A,,MATCH(K$1,'no audits'!$1:$1,0)-1)),SUMIF(EBS!$A:$A,EOMONTH($A323,0)+(OFFSET(information!$A$1,1,MATCH(K$1,'no audits'!$1:$1,0)-1)),OFFSET(EBS!$A:$A,,MATCH(K$1,EBS!$1:$1,0)-1)))</f>
        <v>98100</v>
      </c>
      <c r="L323" s="11">
        <f ca="1">IF(SUMIF('no audits'!$A:$A,$A323,OFFSET('no audits'!$A:$A,,MATCH(L$1,'no audits'!$1:$1,0)-1))&gt;0,SUMIF('no audits'!$A:$A,$A323,OFFSET('no audits'!$A:$A,,MATCH(L$1,'no audits'!$1:$1,0)-1)),SUMIF(EBS!$A:$A,$A323,OFFSET(EBS!$A:$A,,MATCH(L$1,EBS!$1:$1,0)-1)))</f>
        <v>109687.85</v>
      </c>
      <c r="M323" s="11">
        <f ca="1">IF(SUMIF('no audits'!$A:$A,$A323,OFFSET('no audits'!$A:$A,,MATCH(M$1,'no audits'!$1:$1,0)-1))&gt;0,SUMIF('no audits'!$A:$A,$A323,OFFSET('no audits'!$A:$A,,MATCH(M$1,'no audits'!$1:$1,0)-1)),SUMIF(EBS!$A:$A,$A323,OFFSET(EBS!$A:$A,,MATCH(M$1,EBS!$1:$1,0)-1)))</f>
        <v>684806</v>
      </c>
      <c r="N323" s="11">
        <f ca="1">IF(SUMIF('no audits'!$A:$A,EOMONTH($A323,0)+(OFFSET(information!$A$1,1,MATCH(N$1,'no audits'!$1:$1,0)-1)),OFFSET('no audits'!$A:$A,,MATCH(N$1,'no audits'!$1:$1,0)-1))&gt;0,SUMIF('no audits'!$A:$A,EOMONTH($A323,0)+(OFFSET(information!$A$1,1,MATCH(N$1,'no audits'!$1:$1,0)-1)),OFFSET('no audits'!$A:$A,,MATCH(N$1,'no audits'!$1:$1,0)-1)),SUMIF(EBS!$A:$A,EOMONTH($A323,0)+(OFFSET(information!$A$1,1,MATCH(N$1,'no audits'!$1:$1,0)-1)),OFFSET(EBS!$A:$A,,MATCH(N$1,EBS!$1:$1,0)-1)))</f>
        <v>2164874.5099999998</v>
      </c>
      <c r="O323" s="11">
        <f ca="1">IF(SUMIF('no audits'!$A:$A,EOMONTH($A323,0)+(OFFSET(information!$A$1,1,MATCH(O$1,'no audits'!$1:$1,0)-1)),OFFSET('no audits'!$A:$A,,MATCH(O$1,'no audits'!$1:$1,0)-1))&gt;0,SUMIF('no audits'!$A:$A,EOMONTH($A323,0)+(OFFSET(information!$A$1,1,MATCH(O$1,'no audits'!$1:$1,0)-1)),OFFSET('no audits'!$A:$A,,MATCH(O$1,'no audits'!$1:$1,0)-1)),SUMIF(EBS!$A:$A,EOMONTH($A323,0)+(OFFSET(information!$A$1,1,MATCH(O$1,'no audits'!$1:$1,0)-1)),OFFSET(EBS!$A:$A,,MATCH(O$1,EBS!$1:$1,0)-1)))</f>
        <v>3920184.09</v>
      </c>
      <c r="P323" s="11">
        <f ca="1">IF(SUMIF('no audits'!$A:$A,$A323,OFFSET('no audits'!$A:$A,,MATCH(P$1,'no audits'!$1:$1,0)-1))&gt;0,SUMIF('no audits'!$A:$A,$A323,OFFSET('no audits'!$A:$A,,MATCH(P$1,'no audits'!$1:$1,0)-1)),SUMIF(EBS!$A:$A,$A323,OFFSET(EBS!$A:$A,,MATCH(P$1,EBS!$1:$1,0)-1)))</f>
        <v>757042.68</v>
      </c>
      <c r="Q323" s="11">
        <f ca="1">IF(SUMIF('no audits'!$A:$A,$A323,OFFSET('no audits'!$A:$A,,MATCH(Q$1,'no audits'!$1:$1,0)-1))&gt;0,SUMIF('no audits'!$A:$A,$A323,OFFSET('no audits'!$A:$A,,MATCH(Q$1,'no audits'!$1:$1,0)-1)),SUMIF(EBS!$A:$A,$A323,OFFSET(EBS!$A:$A,,MATCH(Q$1,EBS!$1:$1,0)-1)))</f>
        <v>8547602.6498472989</v>
      </c>
      <c r="R323" s="11">
        <f ca="1">IF(SUMIF('no audits'!$A:$A,EOMONTH($A323,0)+(OFFSET(information!$A$1,1,MATCH(R$1,'no audits'!$1:$1,0)-1)),OFFSET('no audits'!$A:$A,,MATCH(R$1,'no audits'!$1:$1,0)-1))&gt;0,SUMIF('no audits'!$A:$A,EOMONTH($A323,0)+(OFFSET(information!$A$1,1,MATCH(R$1,'no audits'!$1:$1,0)-1)),OFFSET('no audits'!$A:$A,,MATCH(R$1,'no audits'!$1:$1,0)-1)),SUMIF(EBS!$A:$A,EOMONTH($A323,0)+(OFFSET(information!$A$1,1,MATCH(R$1,'no audits'!$1:$1,0)-1)),OFFSET(EBS!$A:$A,,MATCH(R$1,EBS!$1:$1,0)-1)))</f>
        <v>765170.9</v>
      </c>
      <c r="S323" s="11">
        <f ca="1">IF(SUMIF('no audits'!$A:$A,$A326,OFFSET('no audits'!$A:$A,,MATCH(S$1,'no audits'!$1:$1,0)-1))&gt;0,SUMIF('no audits'!$A:$A,$A326,OFFSET('no audits'!$A:$A,,MATCH(S$1,'no audits'!$1:$1,0)-1)),SUMIF(EBS!$A:$A,$A326,OFFSET(EBS!$A:$A,,MATCH(S$1,EBS!$1:$1,0)-1)))</f>
        <v>267986.87</v>
      </c>
      <c r="T323" s="11">
        <f ca="1">IF(SUMIF('no audits'!$A:$A,EOMONTH($A323,0)+(OFFSET(information!$A$1,1,MATCH(T$1,'no audits'!$1:$1,0)-1)),OFFSET('no audits'!$A:$A,,MATCH(T$1,'no audits'!$1:$1,0)-1))&gt;0,SUMIF('no audits'!$A:$A,EOMONTH($A323,0)+(OFFSET(information!$A$1,1,MATCH(T$1,'no audits'!$1:$1,0)-1)),OFFSET('no audits'!$A:$A,,MATCH(T$1,'no audits'!$1:$1,0)-1)),SUMIF(EBS!$A:$A,EOMONTH($A323,0)+(OFFSET(information!$A$1,1,MATCH(T$1,'no audits'!$1:$1,0)-1)),OFFSET(EBS!$A:$A,,MATCH(T$1,EBS!$1:$1,0)-1)))</f>
        <v>106750</v>
      </c>
      <c r="U323" s="11">
        <f ca="1">IF(SUMIF('no audits'!$A:$A,EOMONTH($A323,0)+(OFFSET(information!$A$1,1,MATCH(U$1,'no audits'!$1:$1,0)-1)),OFFSET('no audits'!$A:$A,,MATCH(U$1,'no audits'!$1:$1,0)-1))&gt;0,SUMIF('no audits'!$A:$A,EOMONTH($A323,0)+(OFFSET(information!$A$1,1,MATCH(U$1,'no audits'!$1:$1,0)-1)),OFFSET('no audits'!$A:$A,,MATCH(U$1,'no audits'!$1:$1,0)-1)),SUMIF(EBS!$A:$A,EOMONTH($A323,0)+(OFFSET(information!$A$1,1,MATCH(U$1,'no audits'!$1:$1,0)-1)),OFFSET(EBS!$A:$A,,MATCH(U$1,EBS!$1:$1,0)-1)))</f>
        <v>-28167.83</v>
      </c>
      <c r="V323" s="11">
        <f ca="1">IF(SUMIF('no audits'!$A:$A,EOMONTH($A323,0)+(OFFSET(information!$A$1,1,MATCH(V$1,'no audits'!$1:$1,0)-1)),OFFSET('no audits'!$A:$A,,MATCH(V$1,'no audits'!$1:$1,0)-1))&gt;0,SUMIF('no audits'!$A:$A,EOMONTH($A323,0)+(OFFSET(information!$A$1,1,MATCH(V$1,'no audits'!$1:$1,0)-1)),OFFSET('no audits'!$A:$A,,MATCH(V$1,'no audits'!$1:$1,0)-1)),SUMIF(EBS!$A:$A,EOMONTH($A323,0)+(OFFSET(information!$A$1,1,MATCH(V$1,'no audits'!$1:$1,0)-1)),OFFSET(EBS!$A:$A,,MATCH(V$1,EBS!$1:$1,0)-1)))</f>
        <v>21001</v>
      </c>
      <c r="W323" s="11">
        <f ca="1">IF(SUMIF('no audits'!$A:$A,EOMONTH($A323,0)+(OFFSET(information!$A$1,1,MATCH(W$1,'no audits'!$1:$1,0)-1)),OFFSET('no audits'!$A:$A,,MATCH(W$1,'no audits'!$1:$1,0)-1))&gt;0,SUMIF('no audits'!$A:$A,EOMONTH($A323,0)+(OFFSET(information!$A$1,1,MATCH(W$1,'no audits'!$1:$1,0)-1)),OFFSET('no audits'!$A:$A,,MATCH(W$1,'no audits'!$1:$1,0)-1)),SUMIF(EBS!$A:$A,EOMONTH($A323,0)+(OFFSET(information!$A$1,1,MATCH(W$1,'no audits'!$1:$1,0)-1)),OFFSET(EBS!$A:$A,,MATCH(W$1,EBS!$1:$1,0)-1)))</f>
        <v>3385601</v>
      </c>
    </row>
    <row r="324" spans="1:23" x14ac:dyDescent="0.25">
      <c r="A324" s="17">
        <v>43009</v>
      </c>
      <c r="B324" s="11">
        <f ca="1">IF(SUMIF('no audits'!$A:$A,$A324,OFFSET('no audits'!$A:$A,,MATCH(B$1,'no audits'!$1:$1,0)-1))&gt;0,SUMIF('no audits'!$A:$A,$A324,OFFSET('no audits'!$A:$A,,MATCH(B$1,'no audits'!$1:$1,0)-1)),SUMIF(EBS!$A:$A,$A324,OFFSET(EBS!$A:$A,,MATCH(B$1,EBS!$1:$1,0)-1)))</f>
        <v>0</v>
      </c>
      <c r="C324" s="11">
        <f ca="1">IF(SUMIF('no audits'!$A:$A,$A324,OFFSET('no audits'!$A:$A,,MATCH(C$1,'no audits'!$1:$1,0)-1))&gt;0,SUMIF('no audits'!$A:$A,$A324,OFFSET('no audits'!$A:$A,,MATCH(C$1,'no audits'!$1:$1,0)-1)),SUMIF(EBS!$A:$A,$A324,OFFSET(EBS!$A:$A,,MATCH(C$1,EBS!$1:$1,0)-1)))</f>
        <v>-714194.13</v>
      </c>
      <c r="D324" s="11">
        <f ca="1">IF(SUMIF('no audits'!$A:$A,$A324,OFFSET('no audits'!$A:$A,,MATCH(D$1,'no audits'!$1:$1,0)-1))&gt;0,SUMIF('no audits'!$A:$A,$A324,OFFSET('no audits'!$A:$A,,MATCH(D$1,'no audits'!$1:$1,0)-1)),SUMIF(EBS!$A:$A,$A324,OFFSET(EBS!$A:$A,,MATCH(D$1,EBS!$1:$1,0)-1)))</f>
        <v>0</v>
      </c>
      <c r="E324" s="11">
        <f ca="1">IF(SUMIF('no audits'!$A:$A,EOMONTH($A324,0)+(OFFSET(information!$A$1,1,MATCH(E$1,'no audits'!$1:$1,0)-1)),OFFSET('no audits'!$A:$A,,MATCH(E$1,'no audits'!$1:$1,0)-1))&gt;0,SUMIF('no audits'!$A:$A,EOMONTH($A324,0)+(OFFSET(information!$A$1,1,MATCH(E$1,'no audits'!$1:$1,0)-1)),OFFSET('no audits'!$A:$A,,MATCH(E$1,'no audits'!$1:$1,0)-1)),SUMIF(EBS!$A:$A,EOMONTH($A324,0)+(OFFSET(information!$A$1,1,MATCH(E$1,'no audits'!$1:$1,0)-1)),OFFSET(EBS!$A:$A,,MATCH(E$1,EBS!$1:$1,0)-1)))</f>
        <v>1362950.1300000001</v>
      </c>
      <c r="F324" s="11">
        <f ca="1">IF(SUMIF('no audits'!$A:$A,$A327,OFFSET('no audits'!$A:$A,,MATCH(F$1,'no audits'!$1:$1,0)-1))&gt;0,SUMIF('no audits'!$A:$A,$A327,OFFSET('no audits'!$A:$A,,MATCH(F$1,'no audits'!$1:$1,0)-1)),SUMIF(EBS!$A:$A,$A327,OFFSET(EBS!$A:$A,,MATCH(F$1,EBS!$1:$1,0)-1)))</f>
        <v>67466235.420000002</v>
      </c>
      <c r="G324" s="11">
        <f ca="1">IF(SUMIF('no audits'!$A:$A,EOMONTH($A324,0)+(OFFSET(information!$A$1,1,MATCH(G$1,'no audits'!$1:$1,0)-1)),OFFSET('no audits'!$A:$A,,MATCH(G$1,'no audits'!$1:$1,0)-1))&gt;0,SUMIF('no audits'!$A:$A,EOMONTH($A324,0)+(OFFSET(information!$A$1,1,MATCH(G$1,'no audits'!$1:$1,0)-1)),OFFSET('no audits'!$A:$A,,MATCH(G$1,'no audits'!$1:$1,0)-1)),SUMIF(EBS!$A:$A,EOMONTH($A324,0)+(OFFSET(information!$A$1,1,MATCH(G$1,'no audits'!$1:$1,0)-1)),OFFSET(EBS!$A:$A,,MATCH(G$1,EBS!$1:$1,0)-1)))</f>
        <v>6672775.4199999999</v>
      </c>
      <c r="H324" s="11">
        <f ca="1">IF(SUMIF('no audits'!$A:$A,EOMONTH($A324,0)+(OFFSET(information!$A$1,1,MATCH(H$1,'no audits'!$1:$1,0)-1)),OFFSET('no audits'!$A:$A,,MATCH(H$1,'no audits'!$1:$1,0)-1))&gt;0,SUMIF('no audits'!$A:$A,EOMONTH($A324,0)+(OFFSET(information!$A$1,1,MATCH(H$1,'no audits'!$1:$1,0)-1)),OFFSET('no audits'!$A:$A,,MATCH(H$1,'no audits'!$1:$1,0)-1)),SUMIF(EBS!$A:$A,EOMONTH($A324,0)+(OFFSET(information!$A$1,1,MATCH(H$1,'no audits'!$1:$1,0)-1)),OFFSET(EBS!$A:$A,,MATCH(H$1,EBS!$1:$1,0)-1)))</f>
        <v>8357191.29</v>
      </c>
      <c r="I324" s="11">
        <f ca="1">IF(SUMIF('no audits'!$A:$A,EOMONTH($A324,0)+(OFFSET(information!$A$1,1,MATCH(I$1,'no audits'!$1:$1,0)-1)),OFFSET('no audits'!$A:$A,,MATCH(I$1,'no audits'!$1:$1,0)-1))&gt;0,SUMIF('no audits'!$A:$A,EOMONTH($A324,0)+(OFFSET(information!$A$1,1,MATCH(I$1,'no audits'!$1:$1,0)-1)),OFFSET('no audits'!$A:$A,,MATCH(I$1,'no audits'!$1:$1,0)-1)),SUMIF(EBS!$A:$A,EOMONTH($A324,0)+(OFFSET(information!$A$1,1,MATCH(I$1,'no audits'!$1:$1,0)-1)),OFFSET(EBS!$A:$A,,MATCH(I$1,EBS!$1:$1,0)-1)))</f>
        <v>2893729.71</v>
      </c>
      <c r="J324" s="11">
        <f ca="1">IF(SUMIF('no audits'!$A:$A,EOMONTH($A324,0)+(OFFSET(information!$A$1,1,MATCH(J$1,'no audits'!$1:$1,0)-1)),OFFSET('no audits'!$A:$A,,MATCH(J$1,'no audits'!$1:$1,0)-1))&gt;0,SUMIF('no audits'!$A:$A,EOMONTH($A324,0)+(OFFSET(information!$A$1,1,MATCH(J$1,'no audits'!$1:$1,0)-1)),OFFSET('no audits'!$A:$A,,MATCH(J$1,'no audits'!$1:$1,0)-1)),SUMIF(EBS!$A:$A,EOMONTH($A324,0)+(OFFSET(information!$A$1,1,MATCH(J$1,'no audits'!$1:$1,0)-1)),OFFSET(EBS!$A:$A,,MATCH(J$1,EBS!$1:$1,0)-1)))</f>
        <v>265887.2</v>
      </c>
      <c r="K324" s="11">
        <f ca="1">IF(SUMIF('no audits'!$A:$A,EOMONTH($A324,0)+(OFFSET(information!$A$1,1,MATCH(K$1,'no audits'!$1:$1,0)-1)),OFFSET('no audits'!$A:$A,,MATCH(K$1,'no audits'!$1:$1,0)-1))&gt;0,SUMIF('no audits'!$A:$A,EOMONTH($A324,0)+(OFFSET(information!$A$1,1,MATCH(K$1,'no audits'!$1:$1,0)-1)),OFFSET('no audits'!$A:$A,,MATCH(K$1,'no audits'!$1:$1,0)-1)),SUMIF(EBS!$A:$A,EOMONTH($A324,0)+(OFFSET(information!$A$1,1,MATCH(K$1,'no audits'!$1:$1,0)-1)),OFFSET(EBS!$A:$A,,MATCH(K$1,EBS!$1:$1,0)-1)))</f>
        <v>67135</v>
      </c>
      <c r="L324" s="11">
        <f ca="1">IF(SUMIF('no audits'!$A:$A,$A324,OFFSET('no audits'!$A:$A,,MATCH(L$1,'no audits'!$1:$1,0)-1))&gt;0,SUMIF('no audits'!$A:$A,$A324,OFFSET('no audits'!$A:$A,,MATCH(L$1,'no audits'!$1:$1,0)-1)),SUMIF(EBS!$A:$A,$A324,OFFSET(EBS!$A:$A,,MATCH(L$1,EBS!$1:$1,0)-1)))</f>
        <v>114968.29</v>
      </c>
      <c r="M324" s="11">
        <f ca="1">IF(SUMIF('no audits'!$A:$A,$A324,OFFSET('no audits'!$A:$A,,MATCH(M$1,'no audits'!$1:$1,0)-1))&gt;0,SUMIF('no audits'!$A:$A,$A324,OFFSET('no audits'!$A:$A,,MATCH(M$1,'no audits'!$1:$1,0)-1)),SUMIF(EBS!$A:$A,$A324,OFFSET(EBS!$A:$A,,MATCH(M$1,EBS!$1:$1,0)-1)))</f>
        <v>722948</v>
      </c>
      <c r="N324" s="11">
        <f ca="1">IF(SUMIF('no audits'!$A:$A,EOMONTH($A324,0)+(OFFSET(information!$A$1,1,MATCH(N$1,'no audits'!$1:$1,0)-1)),OFFSET('no audits'!$A:$A,,MATCH(N$1,'no audits'!$1:$1,0)-1))&gt;0,SUMIF('no audits'!$A:$A,EOMONTH($A324,0)+(OFFSET(information!$A$1,1,MATCH(N$1,'no audits'!$1:$1,0)-1)),OFFSET('no audits'!$A:$A,,MATCH(N$1,'no audits'!$1:$1,0)-1)),SUMIF(EBS!$A:$A,EOMONTH($A324,0)+(OFFSET(information!$A$1,1,MATCH(N$1,'no audits'!$1:$1,0)-1)),OFFSET(EBS!$A:$A,,MATCH(N$1,EBS!$1:$1,0)-1)))</f>
        <v>1817556.08</v>
      </c>
      <c r="O324" s="11">
        <f ca="1">IF(SUMIF('no audits'!$A:$A,EOMONTH($A324,0)+(OFFSET(information!$A$1,1,MATCH(O$1,'no audits'!$1:$1,0)-1)),OFFSET('no audits'!$A:$A,,MATCH(O$1,'no audits'!$1:$1,0)-1))&gt;0,SUMIF('no audits'!$A:$A,EOMONTH($A324,0)+(OFFSET(information!$A$1,1,MATCH(O$1,'no audits'!$1:$1,0)-1)),OFFSET('no audits'!$A:$A,,MATCH(O$1,'no audits'!$1:$1,0)-1)),SUMIF(EBS!$A:$A,EOMONTH($A324,0)+(OFFSET(information!$A$1,1,MATCH(O$1,'no audits'!$1:$1,0)-1)),OFFSET(EBS!$A:$A,,MATCH(O$1,EBS!$1:$1,0)-1)))</f>
        <v>4150686.65</v>
      </c>
      <c r="P324" s="11">
        <f ca="1">IF(SUMIF('no audits'!$A:$A,$A324,OFFSET('no audits'!$A:$A,,MATCH(P$1,'no audits'!$1:$1,0)-1))&gt;0,SUMIF('no audits'!$A:$A,$A324,OFFSET('no audits'!$A:$A,,MATCH(P$1,'no audits'!$1:$1,0)-1)),SUMIF(EBS!$A:$A,$A324,OFFSET(EBS!$A:$A,,MATCH(P$1,EBS!$1:$1,0)-1)))</f>
        <v>1031145.02</v>
      </c>
      <c r="Q324" s="11">
        <f ca="1">IF(SUMIF('no audits'!$A:$A,$A324,OFFSET('no audits'!$A:$A,,MATCH(Q$1,'no audits'!$1:$1,0)-1))&gt;0,SUMIF('no audits'!$A:$A,$A324,OFFSET('no audits'!$A:$A,,MATCH(Q$1,'no audits'!$1:$1,0)-1)),SUMIF(EBS!$A:$A,$A324,OFFSET(EBS!$A:$A,,MATCH(Q$1,EBS!$1:$1,0)-1)))</f>
        <v>11540011.65</v>
      </c>
      <c r="R324" s="11">
        <f ca="1">IF(SUMIF('no audits'!$A:$A,EOMONTH($A324,0)+(OFFSET(information!$A$1,1,MATCH(R$1,'no audits'!$1:$1,0)-1)),OFFSET('no audits'!$A:$A,,MATCH(R$1,'no audits'!$1:$1,0)-1))&gt;0,SUMIF('no audits'!$A:$A,EOMONTH($A324,0)+(OFFSET(information!$A$1,1,MATCH(R$1,'no audits'!$1:$1,0)-1)),OFFSET('no audits'!$A:$A,,MATCH(R$1,'no audits'!$1:$1,0)-1)),SUMIF(EBS!$A:$A,EOMONTH($A324,0)+(OFFSET(information!$A$1,1,MATCH(R$1,'no audits'!$1:$1,0)-1)),OFFSET(EBS!$A:$A,,MATCH(R$1,EBS!$1:$1,0)-1)))</f>
        <v>611756.51</v>
      </c>
      <c r="S324" s="11">
        <f ca="1">IF(SUMIF('no audits'!$A:$A,$A327,OFFSET('no audits'!$A:$A,,MATCH(S$1,'no audits'!$1:$1,0)-1))&gt;0,SUMIF('no audits'!$A:$A,$A327,OFFSET('no audits'!$A:$A,,MATCH(S$1,'no audits'!$1:$1,0)-1)),SUMIF(EBS!$A:$A,$A327,OFFSET(EBS!$A:$A,,MATCH(S$1,EBS!$1:$1,0)-1)))</f>
        <v>231724.76</v>
      </c>
      <c r="T324" s="11">
        <f ca="1">IF(SUMIF('no audits'!$A:$A,EOMONTH($A324,0)+(OFFSET(information!$A$1,1,MATCH(T$1,'no audits'!$1:$1,0)-1)),OFFSET('no audits'!$A:$A,,MATCH(T$1,'no audits'!$1:$1,0)-1))&gt;0,SUMIF('no audits'!$A:$A,EOMONTH($A324,0)+(OFFSET(information!$A$1,1,MATCH(T$1,'no audits'!$1:$1,0)-1)),OFFSET('no audits'!$A:$A,,MATCH(T$1,'no audits'!$1:$1,0)-1)),SUMIF(EBS!$A:$A,EOMONTH($A324,0)+(OFFSET(information!$A$1,1,MATCH(T$1,'no audits'!$1:$1,0)-1)),OFFSET(EBS!$A:$A,,MATCH(T$1,EBS!$1:$1,0)-1)))</f>
        <v>132407.81</v>
      </c>
      <c r="U324" s="11">
        <f ca="1">IF(SUMIF('no audits'!$A:$A,EOMONTH($A324,0)+(OFFSET(information!$A$1,1,MATCH(U$1,'no audits'!$1:$1,0)-1)),OFFSET('no audits'!$A:$A,,MATCH(U$1,'no audits'!$1:$1,0)-1))&gt;0,SUMIF('no audits'!$A:$A,EOMONTH($A324,0)+(OFFSET(information!$A$1,1,MATCH(U$1,'no audits'!$1:$1,0)-1)),OFFSET('no audits'!$A:$A,,MATCH(U$1,'no audits'!$1:$1,0)-1)),SUMIF(EBS!$A:$A,EOMONTH($A324,0)+(OFFSET(information!$A$1,1,MATCH(U$1,'no audits'!$1:$1,0)-1)),OFFSET(EBS!$A:$A,,MATCH(U$1,EBS!$1:$1,0)-1)))</f>
        <v>0</v>
      </c>
      <c r="V324" s="11">
        <f ca="1">IF(SUMIF('no audits'!$A:$A,EOMONTH($A324,0)+(OFFSET(information!$A$1,1,MATCH(V$1,'no audits'!$1:$1,0)-1)),OFFSET('no audits'!$A:$A,,MATCH(V$1,'no audits'!$1:$1,0)-1))&gt;0,SUMIF('no audits'!$A:$A,EOMONTH($A324,0)+(OFFSET(information!$A$1,1,MATCH(V$1,'no audits'!$1:$1,0)-1)),OFFSET('no audits'!$A:$A,,MATCH(V$1,'no audits'!$1:$1,0)-1)),SUMIF(EBS!$A:$A,EOMONTH($A324,0)+(OFFSET(information!$A$1,1,MATCH(V$1,'no audits'!$1:$1,0)-1)),OFFSET(EBS!$A:$A,,MATCH(V$1,EBS!$1:$1,0)-1)))</f>
        <v>25200</v>
      </c>
      <c r="W324" s="11">
        <f ca="1">IF(SUMIF('no audits'!$A:$A,EOMONTH($A324,0)+(OFFSET(information!$A$1,1,MATCH(W$1,'no audits'!$1:$1,0)-1)),OFFSET('no audits'!$A:$A,,MATCH(W$1,'no audits'!$1:$1,0)-1))&gt;0,SUMIF('no audits'!$A:$A,EOMONTH($A324,0)+(OFFSET(information!$A$1,1,MATCH(W$1,'no audits'!$1:$1,0)-1)),OFFSET('no audits'!$A:$A,,MATCH(W$1,'no audits'!$1:$1,0)-1)),SUMIF(EBS!$A:$A,EOMONTH($A324,0)+(OFFSET(information!$A$1,1,MATCH(W$1,'no audits'!$1:$1,0)-1)),OFFSET(EBS!$A:$A,,MATCH(W$1,EBS!$1:$1,0)-1)))</f>
        <v>3671353.76</v>
      </c>
    </row>
    <row r="325" spans="1:23" x14ac:dyDescent="0.25">
      <c r="A325" s="17">
        <v>43040</v>
      </c>
      <c r="B325" s="11">
        <f ca="1">IF(SUMIF('no audits'!$A:$A,$A325,OFFSET('no audits'!$A:$A,,MATCH(B$1,'no audits'!$1:$1,0)-1))&gt;0,SUMIF('no audits'!$A:$A,$A325,OFFSET('no audits'!$A:$A,,MATCH(B$1,'no audits'!$1:$1,0)-1)),SUMIF(EBS!$A:$A,$A325,OFFSET(EBS!$A:$A,,MATCH(B$1,EBS!$1:$1,0)-1)))</f>
        <v>0</v>
      </c>
      <c r="C325" s="11">
        <f ca="1">IF(SUMIF('no audits'!$A:$A,$A325,OFFSET('no audits'!$A:$A,,MATCH(C$1,'no audits'!$1:$1,0)-1))&gt;0,SUMIF('no audits'!$A:$A,$A325,OFFSET('no audits'!$A:$A,,MATCH(C$1,'no audits'!$1:$1,0)-1)),SUMIF(EBS!$A:$A,$A325,OFFSET(EBS!$A:$A,,MATCH(C$1,EBS!$1:$1,0)-1)))</f>
        <v>-4715387.99</v>
      </c>
      <c r="D325" s="11">
        <f ca="1">IF(SUMIF('no audits'!$A:$A,$A325,OFFSET('no audits'!$A:$A,,MATCH(D$1,'no audits'!$1:$1,0)-1))&gt;0,SUMIF('no audits'!$A:$A,$A325,OFFSET('no audits'!$A:$A,,MATCH(D$1,'no audits'!$1:$1,0)-1)),SUMIF(EBS!$A:$A,$A325,OFFSET(EBS!$A:$A,,MATCH(D$1,EBS!$1:$1,0)-1)))</f>
        <v>180781.5</v>
      </c>
      <c r="E325" s="11">
        <f ca="1">IF(SUMIF('no audits'!$A:$A,EOMONTH($A325,0)+(OFFSET(information!$A$1,1,MATCH(E$1,'no audits'!$1:$1,0)-1)),OFFSET('no audits'!$A:$A,,MATCH(E$1,'no audits'!$1:$1,0)-1))&gt;0,SUMIF('no audits'!$A:$A,EOMONTH($A325,0)+(OFFSET(information!$A$1,1,MATCH(E$1,'no audits'!$1:$1,0)-1)),OFFSET('no audits'!$A:$A,,MATCH(E$1,'no audits'!$1:$1,0)-1)),SUMIF(EBS!$A:$A,EOMONTH($A325,0)+(OFFSET(information!$A$1,1,MATCH(E$1,'no audits'!$1:$1,0)-1)),OFFSET(EBS!$A:$A,,MATCH(E$1,EBS!$1:$1,0)-1)))</f>
        <v>1217078</v>
      </c>
      <c r="F325" s="11">
        <f ca="1">IF(SUMIF('no audits'!$A:$A,$A328,OFFSET('no audits'!$A:$A,,MATCH(F$1,'no audits'!$1:$1,0)-1))&gt;0,SUMIF('no audits'!$A:$A,$A328,OFFSET('no audits'!$A:$A,,MATCH(F$1,'no audits'!$1:$1,0)-1)),SUMIF(EBS!$A:$A,$A328,OFFSET(EBS!$A:$A,,MATCH(F$1,EBS!$1:$1,0)-1)))</f>
        <v>68308547.760000005</v>
      </c>
      <c r="G325" s="11">
        <f ca="1">IF(SUMIF('no audits'!$A:$A,EOMONTH($A325,0)+(OFFSET(information!$A$1,1,MATCH(G$1,'no audits'!$1:$1,0)-1)),OFFSET('no audits'!$A:$A,,MATCH(G$1,'no audits'!$1:$1,0)-1))&gt;0,SUMIF('no audits'!$A:$A,EOMONTH($A325,0)+(OFFSET(information!$A$1,1,MATCH(G$1,'no audits'!$1:$1,0)-1)),OFFSET('no audits'!$A:$A,,MATCH(G$1,'no audits'!$1:$1,0)-1)),SUMIF(EBS!$A:$A,EOMONTH($A325,0)+(OFFSET(information!$A$1,1,MATCH(G$1,'no audits'!$1:$1,0)-1)),OFFSET(EBS!$A:$A,,MATCH(G$1,EBS!$1:$1,0)-1)))</f>
        <v>6705619</v>
      </c>
      <c r="H325" s="11">
        <f ca="1">IF(SUMIF('no audits'!$A:$A,EOMONTH($A325,0)+(OFFSET(information!$A$1,1,MATCH(H$1,'no audits'!$1:$1,0)-1)),OFFSET('no audits'!$A:$A,,MATCH(H$1,'no audits'!$1:$1,0)-1))&gt;0,SUMIF('no audits'!$A:$A,EOMONTH($A325,0)+(OFFSET(information!$A$1,1,MATCH(H$1,'no audits'!$1:$1,0)-1)),OFFSET('no audits'!$A:$A,,MATCH(H$1,'no audits'!$1:$1,0)-1)),SUMIF(EBS!$A:$A,EOMONTH($A325,0)+(OFFSET(information!$A$1,1,MATCH(H$1,'no audits'!$1:$1,0)-1)),OFFSET(EBS!$A:$A,,MATCH(H$1,EBS!$1:$1,0)-1)))</f>
        <v>8071486</v>
      </c>
      <c r="I325" s="11">
        <f ca="1">IF(SUMIF('no audits'!$A:$A,EOMONTH($A325,0)+(OFFSET(information!$A$1,1,MATCH(I$1,'no audits'!$1:$1,0)-1)),OFFSET('no audits'!$A:$A,,MATCH(I$1,'no audits'!$1:$1,0)-1))&gt;0,SUMIF('no audits'!$A:$A,EOMONTH($A325,0)+(OFFSET(information!$A$1,1,MATCH(I$1,'no audits'!$1:$1,0)-1)),OFFSET('no audits'!$A:$A,,MATCH(I$1,'no audits'!$1:$1,0)-1)),SUMIF(EBS!$A:$A,EOMONTH($A325,0)+(OFFSET(information!$A$1,1,MATCH(I$1,'no audits'!$1:$1,0)-1)),OFFSET(EBS!$A:$A,,MATCH(I$1,EBS!$1:$1,0)-1)))</f>
        <v>3290386</v>
      </c>
      <c r="J325" s="11">
        <f ca="1">IF(SUMIF('no audits'!$A:$A,EOMONTH($A325,0)+(OFFSET(information!$A$1,1,MATCH(J$1,'no audits'!$1:$1,0)-1)),OFFSET('no audits'!$A:$A,,MATCH(J$1,'no audits'!$1:$1,0)-1))&gt;0,SUMIF('no audits'!$A:$A,EOMONTH($A325,0)+(OFFSET(information!$A$1,1,MATCH(J$1,'no audits'!$1:$1,0)-1)),OFFSET('no audits'!$A:$A,,MATCH(J$1,'no audits'!$1:$1,0)-1)),SUMIF(EBS!$A:$A,EOMONTH($A325,0)+(OFFSET(information!$A$1,1,MATCH(J$1,'no audits'!$1:$1,0)-1)),OFFSET(EBS!$A:$A,,MATCH(J$1,EBS!$1:$1,0)-1)))</f>
        <v>257503</v>
      </c>
      <c r="K325" s="11">
        <f ca="1">IF(SUMIF('no audits'!$A:$A,EOMONTH($A325,0)+(OFFSET(information!$A$1,1,MATCH(K$1,'no audits'!$1:$1,0)-1)),OFFSET('no audits'!$A:$A,,MATCH(K$1,'no audits'!$1:$1,0)-1))&gt;0,SUMIF('no audits'!$A:$A,EOMONTH($A325,0)+(OFFSET(information!$A$1,1,MATCH(K$1,'no audits'!$1:$1,0)-1)),OFFSET('no audits'!$A:$A,,MATCH(K$1,'no audits'!$1:$1,0)-1)),SUMIF(EBS!$A:$A,EOMONTH($A325,0)+(OFFSET(information!$A$1,1,MATCH(K$1,'no audits'!$1:$1,0)-1)),OFFSET(EBS!$A:$A,,MATCH(K$1,EBS!$1:$1,0)-1)))</f>
        <v>70561</v>
      </c>
      <c r="L325" s="11">
        <f ca="1">IF(SUMIF('no audits'!$A:$A,$A325,OFFSET('no audits'!$A:$A,,MATCH(L$1,'no audits'!$1:$1,0)-1))&gt;0,SUMIF('no audits'!$A:$A,$A325,OFFSET('no audits'!$A:$A,,MATCH(L$1,'no audits'!$1:$1,0)-1)),SUMIF(EBS!$A:$A,$A325,OFFSET(EBS!$A:$A,,MATCH(L$1,EBS!$1:$1,0)-1)))</f>
        <v>101260.04</v>
      </c>
      <c r="M325" s="11">
        <f ca="1">IF(SUMIF('no audits'!$A:$A,$A325,OFFSET('no audits'!$A:$A,,MATCH(M$1,'no audits'!$1:$1,0)-1))&gt;0,SUMIF('no audits'!$A:$A,$A325,OFFSET('no audits'!$A:$A,,MATCH(M$1,'no audits'!$1:$1,0)-1)),SUMIF(EBS!$A:$A,$A325,OFFSET(EBS!$A:$A,,MATCH(M$1,EBS!$1:$1,0)-1)))</f>
        <v>722459</v>
      </c>
      <c r="N325" s="11">
        <f ca="1">IF(SUMIF('no audits'!$A:$A,EOMONTH($A325,0)+(OFFSET(information!$A$1,1,MATCH(N$1,'no audits'!$1:$1,0)-1)),OFFSET('no audits'!$A:$A,,MATCH(N$1,'no audits'!$1:$1,0)-1))&gt;0,SUMIF('no audits'!$A:$A,EOMONTH($A325,0)+(OFFSET(information!$A$1,1,MATCH(N$1,'no audits'!$1:$1,0)-1)),OFFSET('no audits'!$A:$A,,MATCH(N$1,'no audits'!$1:$1,0)-1)),SUMIF(EBS!$A:$A,EOMONTH($A325,0)+(OFFSET(information!$A$1,1,MATCH(N$1,'no audits'!$1:$1,0)-1)),OFFSET(EBS!$A:$A,,MATCH(N$1,EBS!$1:$1,0)-1)))</f>
        <v>1633426</v>
      </c>
      <c r="O325" s="11">
        <f ca="1">IF(SUMIF('no audits'!$A:$A,EOMONTH($A325,0)+(OFFSET(information!$A$1,1,MATCH(O$1,'no audits'!$1:$1,0)-1)),OFFSET('no audits'!$A:$A,,MATCH(O$1,'no audits'!$1:$1,0)-1))&gt;0,SUMIF('no audits'!$A:$A,EOMONTH($A325,0)+(OFFSET(information!$A$1,1,MATCH(O$1,'no audits'!$1:$1,0)-1)),OFFSET('no audits'!$A:$A,,MATCH(O$1,'no audits'!$1:$1,0)-1)),SUMIF(EBS!$A:$A,EOMONTH($A325,0)+(OFFSET(information!$A$1,1,MATCH(O$1,'no audits'!$1:$1,0)-1)),OFFSET(EBS!$A:$A,,MATCH(O$1,EBS!$1:$1,0)-1)))</f>
        <v>3817688</v>
      </c>
      <c r="P325" s="11">
        <f ca="1">IF(SUMIF('no audits'!$A:$A,$A325,OFFSET('no audits'!$A:$A,,MATCH(P$1,'no audits'!$1:$1,0)-1))&gt;0,SUMIF('no audits'!$A:$A,$A325,OFFSET('no audits'!$A:$A,,MATCH(P$1,'no audits'!$1:$1,0)-1)),SUMIF(EBS!$A:$A,$A325,OFFSET(EBS!$A:$A,,MATCH(P$1,EBS!$1:$1,0)-1)))</f>
        <v>840010.46</v>
      </c>
      <c r="Q325" s="11">
        <f ca="1">IF(SUMIF('no audits'!$A:$A,$A325,OFFSET('no audits'!$A:$A,,MATCH(Q$1,'no audits'!$1:$1,0)-1))&gt;0,SUMIF('no audits'!$A:$A,$A325,OFFSET('no audits'!$A:$A,,MATCH(Q$1,'no audits'!$1:$1,0)-1)),SUMIF(EBS!$A:$A,$A325,OFFSET(EBS!$A:$A,,MATCH(Q$1,EBS!$1:$1,0)-1)))</f>
        <v>7065300</v>
      </c>
      <c r="R325" s="11">
        <f ca="1">IF(SUMIF('no audits'!$A:$A,EOMONTH($A325,0)+(OFFSET(information!$A$1,1,MATCH(R$1,'no audits'!$1:$1,0)-1)),OFFSET('no audits'!$A:$A,,MATCH(R$1,'no audits'!$1:$1,0)-1))&gt;0,SUMIF('no audits'!$A:$A,EOMONTH($A325,0)+(OFFSET(information!$A$1,1,MATCH(R$1,'no audits'!$1:$1,0)-1)),OFFSET('no audits'!$A:$A,,MATCH(R$1,'no audits'!$1:$1,0)-1)),SUMIF(EBS!$A:$A,EOMONTH($A325,0)+(OFFSET(information!$A$1,1,MATCH(R$1,'no audits'!$1:$1,0)-1)),OFFSET(EBS!$A:$A,,MATCH(R$1,EBS!$1:$1,0)-1)))</f>
        <v>717820</v>
      </c>
      <c r="S325" s="11">
        <f ca="1">IF(SUMIF('no audits'!$A:$A,$A328,OFFSET('no audits'!$A:$A,,MATCH(S$1,'no audits'!$1:$1,0)-1))&gt;0,SUMIF('no audits'!$A:$A,$A328,OFFSET('no audits'!$A:$A,,MATCH(S$1,'no audits'!$1:$1,0)-1)),SUMIF(EBS!$A:$A,$A328,OFFSET(EBS!$A:$A,,MATCH(S$1,EBS!$1:$1,0)-1)))</f>
        <v>219349.19</v>
      </c>
      <c r="T325" s="11">
        <f ca="1">IF(SUMIF('no audits'!$A:$A,EOMONTH($A325,0)+(OFFSET(information!$A$1,1,MATCH(T$1,'no audits'!$1:$1,0)-1)),OFFSET('no audits'!$A:$A,,MATCH(T$1,'no audits'!$1:$1,0)-1))&gt;0,SUMIF('no audits'!$A:$A,EOMONTH($A325,0)+(OFFSET(information!$A$1,1,MATCH(T$1,'no audits'!$1:$1,0)-1)),OFFSET('no audits'!$A:$A,,MATCH(T$1,'no audits'!$1:$1,0)-1)),SUMIF(EBS!$A:$A,EOMONTH($A325,0)+(OFFSET(information!$A$1,1,MATCH(T$1,'no audits'!$1:$1,0)-1)),OFFSET(EBS!$A:$A,,MATCH(T$1,EBS!$1:$1,0)-1)))</f>
        <v>146475</v>
      </c>
      <c r="U325" s="11">
        <f ca="1">IF(SUMIF('no audits'!$A:$A,EOMONTH($A325,0)+(OFFSET(information!$A$1,1,MATCH(U$1,'no audits'!$1:$1,0)-1)),OFFSET('no audits'!$A:$A,,MATCH(U$1,'no audits'!$1:$1,0)-1))&gt;0,SUMIF('no audits'!$A:$A,EOMONTH($A325,0)+(OFFSET(information!$A$1,1,MATCH(U$1,'no audits'!$1:$1,0)-1)),OFFSET('no audits'!$A:$A,,MATCH(U$1,'no audits'!$1:$1,0)-1)),SUMIF(EBS!$A:$A,EOMONTH($A325,0)+(OFFSET(information!$A$1,1,MATCH(U$1,'no audits'!$1:$1,0)-1)),OFFSET(EBS!$A:$A,,MATCH(U$1,EBS!$1:$1,0)-1)))</f>
        <v>-10305.83</v>
      </c>
      <c r="V325" s="11">
        <f ca="1">IF(SUMIF('no audits'!$A:$A,EOMONTH($A325,0)+(OFFSET(information!$A$1,1,MATCH(V$1,'no audits'!$1:$1,0)-1)),OFFSET('no audits'!$A:$A,,MATCH(V$1,'no audits'!$1:$1,0)-1))&gt;0,SUMIF('no audits'!$A:$A,EOMONTH($A325,0)+(OFFSET(information!$A$1,1,MATCH(V$1,'no audits'!$1:$1,0)-1)),OFFSET('no audits'!$A:$A,,MATCH(V$1,'no audits'!$1:$1,0)-1)),SUMIF(EBS!$A:$A,EOMONTH($A325,0)+(OFFSET(information!$A$1,1,MATCH(V$1,'no audits'!$1:$1,0)-1)),OFFSET(EBS!$A:$A,,MATCH(V$1,EBS!$1:$1,0)-1)))</f>
        <v>28201</v>
      </c>
      <c r="W325" s="11">
        <f ca="1">IF(SUMIF('no audits'!$A:$A,EOMONTH($A325,0)+(OFFSET(information!$A$1,1,MATCH(W$1,'no audits'!$1:$1,0)-1)),OFFSET('no audits'!$A:$A,,MATCH(W$1,'no audits'!$1:$1,0)-1))&gt;0,SUMIF('no audits'!$A:$A,EOMONTH($A325,0)+(OFFSET(information!$A$1,1,MATCH(W$1,'no audits'!$1:$1,0)-1)),OFFSET('no audits'!$A:$A,,MATCH(W$1,'no audits'!$1:$1,0)-1)),SUMIF(EBS!$A:$A,EOMONTH($A325,0)+(OFFSET(information!$A$1,1,MATCH(W$1,'no audits'!$1:$1,0)-1)),OFFSET(EBS!$A:$A,,MATCH(W$1,EBS!$1:$1,0)-1)))</f>
        <v>2965636</v>
      </c>
    </row>
    <row r="326" spans="1:23" x14ac:dyDescent="0.25">
      <c r="A326" s="17">
        <v>43070</v>
      </c>
      <c r="B326" s="11">
        <f ca="1">IF(SUMIF('no audits'!$A:$A,$A326,OFFSET('no audits'!$A:$A,,MATCH(B$1,'no audits'!$1:$1,0)-1))&gt;0,SUMIF('no audits'!$A:$A,$A326,OFFSET('no audits'!$A:$A,,MATCH(B$1,'no audits'!$1:$1,0)-1)),SUMIF(EBS!$A:$A,$A326,OFFSET(EBS!$A:$A,,MATCH(B$1,EBS!$1:$1,0)-1)))</f>
        <v>0</v>
      </c>
      <c r="C326" s="11">
        <f ca="1">IF(SUMIF('no audits'!$A:$A,$A326,OFFSET('no audits'!$A:$A,,MATCH(C$1,'no audits'!$1:$1,0)-1))&gt;0,SUMIF('no audits'!$A:$A,$A326,OFFSET('no audits'!$A:$A,,MATCH(C$1,'no audits'!$1:$1,0)-1)),SUMIF(EBS!$A:$A,$A326,OFFSET(EBS!$A:$A,,MATCH(C$1,EBS!$1:$1,0)-1)))</f>
        <v>-263609.05</v>
      </c>
      <c r="D326" s="11">
        <f ca="1">IF(SUMIF('no audits'!$A:$A,$A326,OFFSET('no audits'!$A:$A,,MATCH(D$1,'no audits'!$1:$1,0)-1))&gt;0,SUMIF('no audits'!$A:$A,$A326,OFFSET('no audits'!$A:$A,,MATCH(D$1,'no audits'!$1:$1,0)-1)),SUMIF(EBS!$A:$A,$A326,OFFSET(EBS!$A:$A,,MATCH(D$1,EBS!$1:$1,0)-1)))</f>
        <v>200936.09</v>
      </c>
      <c r="E326" s="11">
        <f ca="1">IF(SUMIF('no audits'!$A:$A,EOMONTH($A326,0)+(OFFSET(information!$A$1,1,MATCH(E$1,'no audits'!$1:$1,0)-1)),OFFSET('no audits'!$A:$A,,MATCH(E$1,'no audits'!$1:$1,0)-1))&gt;0,SUMIF('no audits'!$A:$A,EOMONTH($A326,0)+(OFFSET(information!$A$1,1,MATCH(E$1,'no audits'!$1:$1,0)-1)),OFFSET('no audits'!$A:$A,,MATCH(E$1,'no audits'!$1:$1,0)-1)),SUMIF(EBS!$A:$A,EOMONTH($A326,0)+(OFFSET(information!$A$1,1,MATCH(E$1,'no audits'!$1:$1,0)-1)),OFFSET(EBS!$A:$A,,MATCH(E$1,EBS!$1:$1,0)-1)))</f>
        <v>1080875</v>
      </c>
      <c r="F326" s="11">
        <f ca="1">IF(SUMIF('no audits'!$A:$A,$A329,OFFSET('no audits'!$A:$A,,MATCH(F$1,'no audits'!$1:$1,0)-1))&gt;0,SUMIF('no audits'!$A:$A,$A329,OFFSET('no audits'!$A:$A,,MATCH(F$1,'no audits'!$1:$1,0)-1)),SUMIF(EBS!$A:$A,$A329,OFFSET(EBS!$A:$A,,MATCH(F$1,EBS!$1:$1,0)-1)))</f>
        <v>81326655.430000007</v>
      </c>
      <c r="G326" s="11">
        <f ca="1">IF(SUMIF('no audits'!$A:$A,EOMONTH($A326,0)+(OFFSET(information!$A$1,1,MATCH(G$1,'no audits'!$1:$1,0)-1)),OFFSET('no audits'!$A:$A,,MATCH(G$1,'no audits'!$1:$1,0)-1))&gt;0,SUMIF('no audits'!$A:$A,EOMONTH($A326,0)+(OFFSET(information!$A$1,1,MATCH(G$1,'no audits'!$1:$1,0)-1)),OFFSET('no audits'!$A:$A,,MATCH(G$1,'no audits'!$1:$1,0)-1)),SUMIF(EBS!$A:$A,EOMONTH($A326,0)+(OFFSET(information!$A$1,1,MATCH(G$1,'no audits'!$1:$1,0)-1)),OFFSET(EBS!$A:$A,,MATCH(G$1,EBS!$1:$1,0)-1)))</f>
        <v>6401559</v>
      </c>
      <c r="H326" s="11">
        <f ca="1">IF(SUMIF('no audits'!$A:$A,EOMONTH($A326,0)+(OFFSET(information!$A$1,1,MATCH(H$1,'no audits'!$1:$1,0)-1)),OFFSET('no audits'!$A:$A,,MATCH(H$1,'no audits'!$1:$1,0)-1))&gt;0,SUMIF('no audits'!$A:$A,EOMONTH($A326,0)+(OFFSET(information!$A$1,1,MATCH(H$1,'no audits'!$1:$1,0)-1)),OFFSET('no audits'!$A:$A,,MATCH(H$1,'no audits'!$1:$1,0)-1)),SUMIF(EBS!$A:$A,EOMONTH($A326,0)+(OFFSET(information!$A$1,1,MATCH(H$1,'no audits'!$1:$1,0)-1)),OFFSET(EBS!$A:$A,,MATCH(H$1,EBS!$1:$1,0)-1)))</f>
        <v>8327244</v>
      </c>
      <c r="I326" s="11">
        <f ca="1">IF(SUMIF('no audits'!$A:$A,EOMONTH($A326,0)+(OFFSET(information!$A$1,1,MATCH(I$1,'no audits'!$1:$1,0)-1)),OFFSET('no audits'!$A:$A,,MATCH(I$1,'no audits'!$1:$1,0)-1))&gt;0,SUMIF('no audits'!$A:$A,EOMONTH($A326,0)+(OFFSET(information!$A$1,1,MATCH(I$1,'no audits'!$1:$1,0)-1)),OFFSET('no audits'!$A:$A,,MATCH(I$1,'no audits'!$1:$1,0)-1)),SUMIF(EBS!$A:$A,EOMONTH($A326,0)+(OFFSET(information!$A$1,1,MATCH(I$1,'no audits'!$1:$1,0)-1)),OFFSET(EBS!$A:$A,,MATCH(I$1,EBS!$1:$1,0)-1)))</f>
        <v>3802624</v>
      </c>
      <c r="J326" s="11">
        <f ca="1">IF(SUMIF('no audits'!$A:$A,EOMONTH($A326,0)+(OFFSET(information!$A$1,1,MATCH(J$1,'no audits'!$1:$1,0)-1)),OFFSET('no audits'!$A:$A,,MATCH(J$1,'no audits'!$1:$1,0)-1))&gt;0,SUMIF('no audits'!$A:$A,EOMONTH($A326,0)+(OFFSET(information!$A$1,1,MATCH(J$1,'no audits'!$1:$1,0)-1)),OFFSET('no audits'!$A:$A,,MATCH(J$1,'no audits'!$1:$1,0)-1)),SUMIF(EBS!$A:$A,EOMONTH($A326,0)+(OFFSET(information!$A$1,1,MATCH(J$1,'no audits'!$1:$1,0)-1)),OFFSET(EBS!$A:$A,,MATCH(J$1,EBS!$1:$1,0)-1)))</f>
        <v>248779</v>
      </c>
      <c r="K326" s="11">
        <f ca="1">IF(SUMIF('no audits'!$A:$A,EOMONTH($A326,0)+(OFFSET(information!$A$1,1,MATCH(K$1,'no audits'!$1:$1,0)-1)),OFFSET('no audits'!$A:$A,,MATCH(K$1,'no audits'!$1:$1,0)-1))&gt;0,SUMIF('no audits'!$A:$A,EOMONTH($A326,0)+(OFFSET(information!$A$1,1,MATCH(K$1,'no audits'!$1:$1,0)-1)),OFFSET('no audits'!$A:$A,,MATCH(K$1,'no audits'!$1:$1,0)-1)),SUMIF(EBS!$A:$A,EOMONTH($A326,0)+(OFFSET(information!$A$1,1,MATCH(K$1,'no audits'!$1:$1,0)-1)),OFFSET(EBS!$A:$A,,MATCH(K$1,EBS!$1:$1,0)-1)))</f>
        <v>113320</v>
      </c>
      <c r="L326" s="11">
        <f ca="1">IF(SUMIF('no audits'!$A:$A,$A326,OFFSET('no audits'!$A:$A,,MATCH(L$1,'no audits'!$1:$1,0)-1))&gt;0,SUMIF('no audits'!$A:$A,$A326,OFFSET('no audits'!$A:$A,,MATCH(L$1,'no audits'!$1:$1,0)-1)),SUMIF(EBS!$A:$A,$A326,OFFSET(EBS!$A:$A,,MATCH(L$1,EBS!$1:$1,0)-1)))</f>
        <v>73284.98</v>
      </c>
      <c r="M326" s="11">
        <f ca="1">IF(SUMIF('no audits'!$A:$A,$A326,OFFSET('no audits'!$A:$A,,MATCH(M$1,'no audits'!$1:$1,0)-1))&gt;0,SUMIF('no audits'!$A:$A,$A326,OFFSET('no audits'!$A:$A,,MATCH(M$1,'no audits'!$1:$1,0)-1)),SUMIF(EBS!$A:$A,$A326,OFFSET(EBS!$A:$A,,MATCH(M$1,EBS!$1:$1,0)-1)))</f>
        <v>685830</v>
      </c>
      <c r="N326" s="11">
        <f ca="1">IF(SUMIF('no audits'!$A:$A,EOMONTH($A326,0)+(OFFSET(information!$A$1,1,MATCH(N$1,'no audits'!$1:$1,0)-1)),OFFSET('no audits'!$A:$A,,MATCH(N$1,'no audits'!$1:$1,0)-1))&gt;0,SUMIF('no audits'!$A:$A,EOMONTH($A326,0)+(OFFSET(information!$A$1,1,MATCH(N$1,'no audits'!$1:$1,0)-1)),OFFSET('no audits'!$A:$A,,MATCH(N$1,'no audits'!$1:$1,0)-1)),SUMIF(EBS!$A:$A,EOMONTH($A326,0)+(OFFSET(information!$A$1,1,MATCH(N$1,'no audits'!$1:$1,0)-1)),OFFSET(EBS!$A:$A,,MATCH(N$1,EBS!$1:$1,0)-1)))</f>
        <v>2752195</v>
      </c>
      <c r="O326" s="11">
        <f ca="1">IF(SUMIF('no audits'!$A:$A,EOMONTH($A326,0)+(OFFSET(information!$A$1,1,MATCH(O$1,'no audits'!$1:$1,0)-1)),OFFSET('no audits'!$A:$A,,MATCH(O$1,'no audits'!$1:$1,0)-1))&gt;0,SUMIF('no audits'!$A:$A,EOMONTH($A326,0)+(OFFSET(information!$A$1,1,MATCH(O$1,'no audits'!$1:$1,0)-1)),OFFSET('no audits'!$A:$A,,MATCH(O$1,'no audits'!$1:$1,0)-1)),SUMIF(EBS!$A:$A,EOMONTH($A326,0)+(OFFSET(information!$A$1,1,MATCH(O$1,'no audits'!$1:$1,0)-1)),OFFSET(EBS!$A:$A,,MATCH(O$1,EBS!$1:$1,0)-1)))</f>
        <v>3643443</v>
      </c>
      <c r="P326" s="11">
        <f ca="1">IF(SUMIF('no audits'!$A:$A,$A326,OFFSET('no audits'!$A:$A,,MATCH(P$1,'no audits'!$1:$1,0)-1))&gt;0,SUMIF('no audits'!$A:$A,$A326,OFFSET('no audits'!$A:$A,,MATCH(P$1,'no audits'!$1:$1,0)-1)),SUMIF(EBS!$A:$A,$A326,OFFSET(EBS!$A:$A,,MATCH(P$1,EBS!$1:$1,0)-1)))</f>
        <v>777501.73</v>
      </c>
      <c r="Q326" s="11">
        <f ca="1">IF(SUMIF('no audits'!$A:$A,$A326,OFFSET('no audits'!$A:$A,,MATCH(Q$1,'no audits'!$1:$1,0)-1))&gt;0,SUMIF('no audits'!$A:$A,$A326,OFFSET('no audits'!$A:$A,,MATCH(Q$1,'no audits'!$1:$1,0)-1)),SUMIF(EBS!$A:$A,$A326,OFFSET(EBS!$A:$A,,MATCH(Q$1,EBS!$1:$1,0)-1)))</f>
        <v>11886491</v>
      </c>
      <c r="R326" s="11">
        <f ca="1">IF(SUMIF('no audits'!$A:$A,EOMONTH($A326,0)+(OFFSET(information!$A$1,1,MATCH(R$1,'no audits'!$1:$1,0)-1)),OFFSET('no audits'!$A:$A,,MATCH(R$1,'no audits'!$1:$1,0)-1))&gt;0,SUMIF('no audits'!$A:$A,EOMONTH($A326,0)+(OFFSET(information!$A$1,1,MATCH(R$1,'no audits'!$1:$1,0)-1)),OFFSET('no audits'!$A:$A,,MATCH(R$1,'no audits'!$1:$1,0)-1)),SUMIF(EBS!$A:$A,EOMONTH($A326,0)+(OFFSET(information!$A$1,1,MATCH(R$1,'no audits'!$1:$1,0)-1)),OFFSET(EBS!$A:$A,,MATCH(R$1,EBS!$1:$1,0)-1)))</f>
        <v>492915</v>
      </c>
      <c r="S326" s="11">
        <f ca="1">IF(SUMIF('no audits'!$A:$A,$A329,OFFSET('no audits'!$A:$A,,MATCH(S$1,'no audits'!$1:$1,0)-1))&gt;0,SUMIF('no audits'!$A:$A,$A329,OFFSET('no audits'!$A:$A,,MATCH(S$1,'no audits'!$1:$1,0)-1)),SUMIF(EBS!$A:$A,$A329,OFFSET(EBS!$A:$A,,MATCH(S$1,EBS!$1:$1,0)-1)))</f>
        <v>263394.28999999998</v>
      </c>
      <c r="T326" s="11">
        <f ca="1">IF(SUMIF('no audits'!$A:$A,EOMONTH($A326,0)+(OFFSET(information!$A$1,1,MATCH(T$1,'no audits'!$1:$1,0)-1)),OFFSET('no audits'!$A:$A,,MATCH(T$1,'no audits'!$1:$1,0)-1))&gt;0,SUMIF('no audits'!$A:$A,EOMONTH($A326,0)+(OFFSET(information!$A$1,1,MATCH(T$1,'no audits'!$1:$1,0)-1)),OFFSET('no audits'!$A:$A,,MATCH(T$1,'no audits'!$1:$1,0)-1)),SUMIF(EBS!$A:$A,EOMONTH($A326,0)+(OFFSET(information!$A$1,1,MATCH(T$1,'no audits'!$1:$1,0)-1)),OFFSET(EBS!$A:$A,,MATCH(T$1,EBS!$1:$1,0)-1)))</f>
        <v>158218</v>
      </c>
      <c r="U326" s="11">
        <f ca="1">IF(SUMIF('no audits'!$A:$A,EOMONTH($A326,0)+(OFFSET(information!$A$1,1,MATCH(U$1,'no audits'!$1:$1,0)-1)),OFFSET('no audits'!$A:$A,,MATCH(U$1,'no audits'!$1:$1,0)-1))&gt;0,SUMIF('no audits'!$A:$A,EOMONTH($A326,0)+(OFFSET(information!$A$1,1,MATCH(U$1,'no audits'!$1:$1,0)-1)),OFFSET('no audits'!$A:$A,,MATCH(U$1,'no audits'!$1:$1,0)-1)),SUMIF(EBS!$A:$A,EOMONTH($A326,0)+(OFFSET(information!$A$1,1,MATCH(U$1,'no audits'!$1:$1,0)-1)),OFFSET(EBS!$A:$A,,MATCH(U$1,EBS!$1:$1,0)-1)))</f>
        <v>0</v>
      </c>
      <c r="V326" s="11">
        <f ca="1">IF(SUMIF('no audits'!$A:$A,EOMONTH($A326,0)+(OFFSET(information!$A$1,1,MATCH(V$1,'no audits'!$1:$1,0)-1)),OFFSET('no audits'!$A:$A,,MATCH(V$1,'no audits'!$1:$1,0)-1))&gt;0,SUMIF('no audits'!$A:$A,EOMONTH($A326,0)+(OFFSET(information!$A$1,1,MATCH(V$1,'no audits'!$1:$1,0)-1)),OFFSET('no audits'!$A:$A,,MATCH(V$1,'no audits'!$1:$1,0)-1)),SUMIF(EBS!$A:$A,EOMONTH($A326,0)+(OFFSET(information!$A$1,1,MATCH(V$1,'no audits'!$1:$1,0)-1)),OFFSET(EBS!$A:$A,,MATCH(V$1,EBS!$1:$1,0)-1)))</f>
        <v>18700</v>
      </c>
      <c r="W326" s="11">
        <f ca="1">IF(SUMIF('no audits'!$A:$A,EOMONTH($A326,0)+(OFFSET(information!$A$1,1,MATCH(W$1,'no audits'!$1:$1,0)-1)),OFFSET('no audits'!$A:$A,,MATCH(W$1,'no audits'!$1:$1,0)-1))&gt;0,SUMIF('no audits'!$A:$A,EOMONTH($A326,0)+(OFFSET(information!$A$1,1,MATCH(W$1,'no audits'!$1:$1,0)-1)),OFFSET('no audits'!$A:$A,,MATCH(W$1,'no audits'!$1:$1,0)-1)),SUMIF(EBS!$A:$A,EOMONTH($A326,0)+(OFFSET(information!$A$1,1,MATCH(W$1,'no audits'!$1:$1,0)-1)),OFFSET(EBS!$A:$A,,MATCH(W$1,EBS!$1:$1,0)-1)))</f>
        <v>1632832</v>
      </c>
    </row>
    <row r="327" spans="1:23" x14ac:dyDescent="0.25">
      <c r="A327" s="17">
        <v>43101</v>
      </c>
      <c r="B327" s="11">
        <f ca="1">IF(SUMIF('no audits'!$A:$A,$A327,OFFSET('no audits'!$A:$A,,MATCH(B$1,'no audits'!$1:$1,0)-1))&gt;0,SUMIF('no audits'!$A:$A,$A327,OFFSET('no audits'!$A:$A,,MATCH(B$1,'no audits'!$1:$1,0)-1)),SUMIF(EBS!$A:$A,$A327,OFFSET(EBS!$A:$A,,MATCH(B$1,EBS!$1:$1,0)-1)))</f>
        <v>0</v>
      </c>
      <c r="C327" s="11">
        <f ca="1">IF(SUMIF('no audits'!$A:$A,$A327,OFFSET('no audits'!$A:$A,,MATCH(C$1,'no audits'!$1:$1,0)-1))&gt;0,SUMIF('no audits'!$A:$A,$A327,OFFSET('no audits'!$A:$A,,MATCH(C$1,'no audits'!$1:$1,0)-1)),SUMIF(EBS!$A:$A,$A327,OFFSET(EBS!$A:$A,,MATCH(C$1,EBS!$1:$1,0)-1)))</f>
        <v>-973192.83</v>
      </c>
      <c r="D327" s="11">
        <f ca="1">IF(SUMIF('no audits'!$A:$A,$A327,OFFSET('no audits'!$A:$A,,MATCH(D$1,'no audits'!$1:$1,0)-1))&gt;0,SUMIF('no audits'!$A:$A,$A327,OFFSET('no audits'!$A:$A,,MATCH(D$1,'no audits'!$1:$1,0)-1)),SUMIF(EBS!$A:$A,$A327,OFFSET(EBS!$A:$A,,MATCH(D$1,EBS!$1:$1,0)-1)))</f>
        <v>553973.48</v>
      </c>
      <c r="E327" s="11">
        <f ca="1">IF(SUMIF('no audits'!$A:$A,EOMONTH($A327,0)+(OFFSET(information!$A$1,1,MATCH(E$1,'no audits'!$1:$1,0)-1)),OFFSET('no audits'!$A:$A,,MATCH(E$1,'no audits'!$1:$1,0)-1))&gt;0,SUMIF('no audits'!$A:$A,EOMONTH($A327,0)+(OFFSET(information!$A$1,1,MATCH(E$1,'no audits'!$1:$1,0)-1)),OFFSET('no audits'!$A:$A,,MATCH(E$1,'no audits'!$1:$1,0)-1)),SUMIF(EBS!$A:$A,EOMONTH($A327,0)+(OFFSET(information!$A$1,1,MATCH(E$1,'no audits'!$1:$1,0)-1)),OFFSET(EBS!$A:$A,,MATCH(E$1,EBS!$1:$1,0)-1)))</f>
        <v>977615</v>
      </c>
      <c r="F327" s="11">
        <f ca="1">IF(SUMIF('no audits'!$A:$A,$A330,OFFSET('no audits'!$A:$A,,MATCH(F$1,'no audits'!$1:$1,0)-1))&gt;0,SUMIF('no audits'!$A:$A,$A330,OFFSET('no audits'!$A:$A,,MATCH(F$1,'no audits'!$1:$1,0)-1)),SUMIF(EBS!$A:$A,$A330,OFFSET(EBS!$A:$A,,MATCH(F$1,EBS!$1:$1,0)-1)))</f>
        <v>58821645.289999999</v>
      </c>
      <c r="G327" s="11">
        <f ca="1">IF(SUMIF('no audits'!$A:$A,EOMONTH($A327,0)+(OFFSET(information!$A$1,1,MATCH(G$1,'no audits'!$1:$1,0)-1)),OFFSET('no audits'!$A:$A,,MATCH(G$1,'no audits'!$1:$1,0)-1))&gt;0,SUMIF('no audits'!$A:$A,EOMONTH($A327,0)+(OFFSET(information!$A$1,1,MATCH(G$1,'no audits'!$1:$1,0)-1)),OFFSET('no audits'!$A:$A,,MATCH(G$1,'no audits'!$1:$1,0)-1)),SUMIF(EBS!$A:$A,EOMONTH($A327,0)+(OFFSET(information!$A$1,1,MATCH(G$1,'no audits'!$1:$1,0)-1)),OFFSET(EBS!$A:$A,,MATCH(G$1,EBS!$1:$1,0)-1)))</f>
        <v>5903313</v>
      </c>
      <c r="H327" s="11">
        <f ca="1">IF(SUMIF('no audits'!$A:$A,EOMONTH($A327,0)+(OFFSET(information!$A$1,1,MATCH(H$1,'no audits'!$1:$1,0)-1)),OFFSET('no audits'!$A:$A,,MATCH(H$1,'no audits'!$1:$1,0)-1))&gt;0,SUMIF('no audits'!$A:$A,EOMONTH($A327,0)+(OFFSET(information!$A$1,1,MATCH(H$1,'no audits'!$1:$1,0)-1)),OFFSET('no audits'!$A:$A,,MATCH(H$1,'no audits'!$1:$1,0)-1)),SUMIF(EBS!$A:$A,EOMONTH($A327,0)+(OFFSET(information!$A$1,1,MATCH(H$1,'no audits'!$1:$1,0)-1)),OFFSET(EBS!$A:$A,,MATCH(H$1,EBS!$1:$1,0)-1)))</f>
        <v>7925500</v>
      </c>
      <c r="I327" s="11">
        <f ca="1">IF(SUMIF('no audits'!$A:$A,EOMONTH($A327,0)+(OFFSET(information!$A$1,1,MATCH(I$1,'no audits'!$1:$1,0)-1)),OFFSET('no audits'!$A:$A,,MATCH(I$1,'no audits'!$1:$1,0)-1))&gt;0,SUMIF('no audits'!$A:$A,EOMONTH($A327,0)+(OFFSET(information!$A$1,1,MATCH(I$1,'no audits'!$1:$1,0)-1)),OFFSET('no audits'!$A:$A,,MATCH(I$1,'no audits'!$1:$1,0)-1)),SUMIF(EBS!$A:$A,EOMONTH($A327,0)+(OFFSET(information!$A$1,1,MATCH(I$1,'no audits'!$1:$1,0)-1)),OFFSET(EBS!$A:$A,,MATCH(I$1,EBS!$1:$1,0)-1)))</f>
        <v>1776762</v>
      </c>
      <c r="J327" s="11">
        <f ca="1">IF(SUMIF('no audits'!$A:$A,EOMONTH($A327,0)+(OFFSET(information!$A$1,1,MATCH(J$1,'no audits'!$1:$1,0)-1)),OFFSET('no audits'!$A:$A,,MATCH(J$1,'no audits'!$1:$1,0)-1))&gt;0,SUMIF('no audits'!$A:$A,EOMONTH($A327,0)+(OFFSET(information!$A$1,1,MATCH(J$1,'no audits'!$1:$1,0)-1)),OFFSET('no audits'!$A:$A,,MATCH(J$1,'no audits'!$1:$1,0)-1)),SUMIF(EBS!$A:$A,EOMONTH($A327,0)+(OFFSET(information!$A$1,1,MATCH(J$1,'no audits'!$1:$1,0)-1)),OFFSET(EBS!$A:$A,,MATCH(J$1,EBS!$1:$1,0)-1)))</f>
        <v>229806</v>
      </c>
      <c r="K327" s="11">
        <f ca="1">IF(SUMIF('no audits'!$A:$A,EOMONTH($A327,0)+(OFFSET(information!$A$1,1,MATCH(K$1,'no audits'!$1:$1,0)-1)),OFFSET('no audits'!$A:$A,,MATCH(K$1,'no audits'!$1:$1,0)-1))&gt;0,SUMIF('no audits'!$A:$A,EOMONTH($A327,0)+(OFFSET(information!$A$1,1,MATCH(K$1,'no audits'!$1:$1,0)-1)),OFFSET('no audits'!$A:$A,,MATCH(K$1,'no audits'!$1:$1,0)-1)),SUMIF(EBS!$A:$A,EOMONTH($A327,0)+(OFFSET(information!$A$1,1,MATCH(K$1,'no audits'!$1:$1,0)-1)),OFFSET(EBS!$A:$A,,MATCH(K$1,EBS!$1:$1,0)-1)))</f>
        <v>17335</v>
      </c>
      <c r="L327" s="11">
        <f ca="1">IF(SUMIF('no audits'!$A:$A,$A327,OFFSET('no audits'!$A:$A,,MATCH(L$1,'no audits'!$1:$1,0)-1))&gt;0,SUMIF('no audits'!$A:$A,$A327,OFFSET('no audits'!$A:$A,,MATCH(L$1,'no audits'!$1:$1,0)-1)),SUMIF(EBS!$A:$A,$A327,OFFSET(EBS!$A:$A,,MATCH(L$1,EBS!$1:$1,0)-1)))</f>
        <v>141309.49</v>
      </c>
      <c r="M327" s="11">
        <f ca="1">IF(SUMIF('no audits'!$A:$A,$A327,OFFSET('no audits'!$A:$A,,MATCH(M$1,'no audits'!$1:$1,0)-1))&gt;0,SUMIF('no audits'!$A:$A,$A327,OFFSET('no audits'!$A:$A,,MATCH(M$1,'no audits'!$1:$1,0)-1)),SUMIF(EBS!$A:$A,$A327,OFFSET(EBS!$A:$A,,MATCH(M$1,EBS!$1:$1,0)-1)))</f>
        <v>767986</v>
      </c>
      <c r="N327" s="11">
        <f ca="1">IF(SUMIF('no audits'!$A:$A,EOMONTH($A327,0)+(OFFSET(information!$A$1,1,MATCH(N$1,'no audits'!$1:$1,0)-1)),OFFSET('no audits'!$A:$A,,MATCH(N$1,'no audits'!$1:$1,0)-1))&gt;0,SUMIF('no audits'!$A:$A,EOMONTH($A327,0)+(OFFSET(information!$A$1,1,MATCH(N$1,'no audits'!$1:$1,0)-1)),OFFSET('no audits'!$A:$A,,MATCH(N$1,'no audits'!$1:$1,0)-1)),SUMIF(EBS!$A:$A,EOMONTH($A327,0)+(OFFSET(information!$A$1,1,MATCH(N$1,'no audits'!$1:$1,0)-1)),OFFSET(EBS!$A:$A,,MATCH(N$1,EBS!$1:$1,0)-1)))</f>
        <v>4312916</v>
      </c>
      <c r="O327" s="11">
        <f ca="1">IF(SUMIF('no audits'!$A:$A,EOMONTH($A327,0)+(OFFSET(information!$A$1,1,MATCH(O$1,'no audits'!$1:$1,0)-1)),OFFSET('no audits'!$A:$A,,MATCH(O$1,'no audits'!$1:$1,0)-1))&gt;0,SUMIF('no audits'!$A:$A,EOMONTH($A327,0)+(OFFSET(information!$A$1,1,MATCH(O$1,'no audits'!$1:$1,0)-1)),OFFSET('no audits'!$A:$A,,MATCH(O$1,'no audits'!$1:$1,0)-1)),SUMIF(EBS!$A:$A,EOMONTH($A327,0)+(OFFSET(information!$A$1,1,MATCH(O$1,'no audits'!$1:$1,0)-1)),OFFSET(EBS!$A:$A,,MATCH(O$1,EBS!$1:$1,0)-1)))</f>
        <v>3380994</v>
      </c>
      <c r="P327" s="11">
        <f ca="1">IF(SUMIF('no audits'!$A:$A,$A327,OFFSET('no audits'!$A:$A,,MATCH(P$1,'no audits'!$1:$1,0)-1))&gt;0,SUMIF('no audits'!$A:$A,$A327,OFFSET('no audits'!$A:$A,,MATCH(P$1,'no audits'!$1:$1,0)-1)),SUMIF(EBS!$A:$A,$A327,OFFSET(EBS!$A:$A,,MATCH(P$1,EBS!$1:$1,0)-1)))</f>
        <v>1026005.35</v>
      </c>
      <c r="Q327" s="11">
        <f ca="1">IF(SUMIF('no audits'!$A:$A,$A327,OFFSET('no audits'!$A:$A,,MATCH(Q$1,'no audits'!$1:$1,0)-1))&gt;0,SUMIF('no audits'!$A:$A,$A327,OFFSET('no audits'!$A:$A,,MATCH(Q$1,'no audits'!$1:$1,0)-1)),SUMIF(EBS!$A:$A,$A327,OFFSET(EBS!$A:$A,,MATCH(Q$1,EBS!$1:$1,0)-1)))</f>
        <v>7109715</v>
      </c>
      <c r="R327" s="11">
        <f ca="1">IF(SUMIF('no audits'!$A:$A,EOMONTH($A327,0)+(OFFSET(information!$A$1,1,MATCH(R$1,'no audits'!$1:$1,0)-1)),OFFSET('no audits'!$A:$A,,MATCH(R$1,'no audits'!$1:$1,0)-1))&gt;0,SUMIF('no audits'!$A:$A,EOMONTH($A327,0)+(OFFSET(information!$A$1,1,MATCH(R$1,'no audits'!$1:$1,0)-1)),OFFSET('no audits'!$A:$A,,MATCH(R$1,'no audits'!$1:$1,0)-1)),SUMIF(EBS!$A:$A,EOMONTH($A327,0)+(OFFSET(information!$A$1,1,MATCH(R$1,'no audits'!$1:$1,0)-1)),OFFSET(EBS!$A:$A,,MATCH(R$1,EBS!$1:$1,0)-1)))</f>
        <v>541418</v>
      </c>
      <c r="S327" s="11">
        <f ca="1">IF(SUMIF('no audits'!$A:$A,$A330,OFFSET('no audits'!$A:$A,,MATCH(S$1,'no audits'!$1:$1,0)-1))&gt;0,SUMIF('no audits'!$A:$A,$A330,OFFSET('no audits'!$A:$A,,MATCH(S$1,'no audits'!$1:$1,0)-1)),SUMIF(EBS!$A:$A,$A330,OFFSET(EBS!$A:$A,,MATCH(S$1,EBS!$1:$1,0)-1)))</f>
        <v>199210.07</v>
      </c>
      <c r="T327" s="11">
        <f ca="1">IF(SUMIF('no audits'!$A:$A,EOMONTH($A327,0)+(OFFSET(information!$A$1,1,MATCH(T$1,'no audits'!$1:$1,0)-1)),OFFSET('no audits'!$A:$A,,MATCH(T$1,'no audits'!$1:$1,0)-1))&gt;0,SUMIF('no audits'!$A:$A,EOMONTH($A327,0)+(OFFSET(information!$A$1,1,MATCH(T$1,'no audits'!$1:$1,0)-1)),OFFSET('no audits'!$A:$A,,MATCH(T$1,'no audits'!$1:$1,0)-1)),SUMIF(EBS!$A:$A,EOMONTH($A327,0)+(OFFSET(information!$A$1,1,MATCH(T$1,'no audits'!$1:$1,0)-1)),OFFSET(EBS!$A:$A,,MATCH(T$1,EBS!$1:$1,0)-1)))</f>
        <v>111218</v>
      </c>
      <c r="U327" s="11">
        <f ca="1">IF(SUMIF('no audits'!$A:$A,EOMONTH($A327,0)+(OFFSET(information!$A$1,1,MATCH(U$1,'no audits'!$1:$1,0)-1)),OFFSET('no audits'!$A:$A,,MATCH(U$1,'no audits'!$1:$1,0)-1))&gt;0,SUMIF('no audits'!$A:$A,EOMONTH($A327,0)+(OFFSET(information!$A$1,1,MATCH(U$1,'no audits'!$1:$1,0)-1)),OFFSET('no audits'!$A:$A,,MATCH(U$1,'no audits'!$1:$1,0)-1)),SUMIF(EBS!$A:$A,EOMONTH($A327,0)+(OFFSET(information!$A$1,1,MATCH(U$1,'no audits'!$1:$1,0)-1)),OFFSET(EBS!$A:$A,,MATCH(U$1,EBS!$1:$1,0)-1)))</f>
        <v>0</v>
      </c>
      <c r="V327" s="11">
        <f ca="1">IF(SUMIF('no audits'!$A:$A,EOMONTH($A327,0)+(OFFSET(information!$A$1,1,MATCH(V$1,'no audits'!$1:$1,0)-1)),OFFSET('no audits'!$A:$A,,MATCH(V$1,'no audits'!$1:$1,0)-1))&gt;0,SUMIF('no audits'!$A:$A,EOMONTH($A327,0)+(OFFSET(information!$A$1,1,MATCH(V$1,'no audits'!$1:$1,0)-1)),OFFSET('no audits'!$A:$A,,MATCH(V$1,'no audits'!$1:$1,0)-1)),SUMIF(EBS!$A:$A,EOMONTH($A327,0)+(OFFSET(information!$A$1,1,MATCH(V$1,'no audits'!$1:$1,0)-1)),OFFSET(EBS!$A:$A,,MATCH(V$1,EBS!$1:$1,0)-1)))</f>
        <v>11899</v>
      </c>
      <c r="W327" s="11">
        <f ca="1">IF(SUMIF('no audits'!$A:$A,EOMONTH($A327,0)+(OFFSET(information!$A$1,1,MATCH(W$1,'no audits'!$1:$1,0)-1)),OFFSET('no audits'!$A:$A,,MATCH(W$1,'no audits'!$1:$1,0)-1))&gt;0,SUMIF('no audits'!$A:$A,EOMONTH($A327,0)+(OFFSET(information!$A$1,1,MATCH(W$1,'no audits'!$1:$1,0)-1)),OFFSET('no audits'!$A:$A,,MATCH(W$1,'no audits'!$1:$1,0)-1)),SUMIF(EBS!$A:$A,EOMONTH($A327,0)+(OFFSET(information!$A$1,1,MATCH(W$1,'no audits'!$1:$1,0)-1)),OFFSET(EBS!$A:$A,,MATCH(W$1,EBS!$1:$1,0)-1)))</f>
        <v>1533283</v>
      </c>
    </row>
    <row r="328" spans="1:23" x14ac:dyDescent="0.25">
      <c r="A328" s="17">
        <v>43132</v>
      </c>
      <c r="B328" s="11">
        <f ca="1">IF(SUMIF('no audits'!$A:$A,$A328,OFFSET('no audits'!$A:$A,,MATCH(B$1,'no audits'!$1:$1,0)-1))&gt;0,SUMIF('no audits'!$A:$A,$A328,OFFSET('no audits'!$A:$A,,MATCH(B$1,'no audits'!$1:$1,0)-1)),SUMIF(EBS!$A:$A,$A328,OFFSET(EBS!$A:$A,,MATCH(B$1,EBS!$1:$1,0)-1)))</f>
        <v>0</v>
      </c>
      <c r="C328" s="11">
        <f ca="1">IF(SUMIF('no audits'!$A:$A,$A328,OFFSET('no audits'!$A:$A,,MATCH(C$1,'no audits'!$1:$1,0)-1))&gt;0,SUMIF('no audits'!$A:$A,$A328,OFFSET('no audits'!$A:$A,,MATCH(C$1,'no audits'!$1:$1,0)-1)),SUMIF(EBS!$A:$A,$A328,OFFSET(EBS!$A:$A,,MATCH(C$1,EBS!$1:$1,0)-1)))</f>
        <v>-539688.57999999996</v>
      </c>
      <c r="D328" s="11">
        <f ca="1">IF(SUMIF('no audits'!$A:$A,$A328,OFFSET('no audits'!$A:$A,,MATCH(D$1,'no audits'!$1:$1,0)-1))&gt;0,SUMIF('no audits'!$A:$A,$A328,OFFSET('no audits'!$A:$A,,MATCH(D$1,'no audits'!$1:$1,0)-1)),SUMIF(EBS!$A:$A,$A328,OFFSET(EBS!$A:$A,,MATCH(D$1,EBS!$1:$1,0)-1)))</f>
        <v>6158511.2400000002</v>
      </c>
      <c r="E328" s="11">
        <f ca="1">IF(SUMIF('no audits'!$A:$A,EOMONTH($A328,0)+(OFFSET(information!$A$1,1,MATCH(E$1,'no audits'!$1:$1,0)-1)),OFFSET('no audits'!$A:$A,,MATCH(E$1,'no audits'!$1:$1,0)-1))&gt;0,SUMIF('no audits'!$A:$A,EOMONTH($A328,0)+(OFFSET(information!$A$1,1,MATCH(E$1,'no audits'!$1:$1,0)-1)),OFFSET('no audits'!$A:$A,,MATCH(E$1,'no audits'!$1:$1,0)-1)),SUMIF(EBS!$A:$A,EOMONTH($A328,0)+(OFFSET(information!$A$1,1,MATCH(E$1,'no audits'!$1:$1,0)-1)),OFFSET(EBS!$A:$A,,MATCH(E$1,EBS!$1:$1,0)-1)))</f>
        <v>1105533</v>
      </c>
      <c r="F328" s="11">
        <f ca="1">IF(SUMIF('no audits'!$A:$A,$A331,OFFSET('no audits'!$A:$A,,MATCH(F$1,'no audits'!$1:$1,0)-1))&gt;0,SUMIF('no audits'!$A:$A,$A331,OFFSET('no audits'!$A:$A,,MATCH(F$1,'no audits'!$1:$1,0)-1)),SUMIF(EBS!$A:$A,$A331,OFFSET(EBS!$A:$A,,MATCH(F$1,EBS!$1:$1,0)-1)))</f>
        <v>56928622.950000003</v>
      </c>
      <c r="G328" s="11">
        <f ca="1">IF(SUMIF('no audits'!$A:$A,EOMONTH($A328,0)+(OFFSET(information!$A$1,1,MATCH(G$1,'no audits'!$1:$1,0)-1)),OFFSET('no audits'!$A:$A,,MATCH(G$1,'no audits'!$1:$1,0)-1))&gt;0,SUMIF('no audits'!$A:$A,EOMONTH($A328,0)+(OFFSET(information!$A$1,1,MATCH(G$1,'no audits'!$1:$1,0)-1)),OFFSET('no audits'!$A:$A,,MATCH(G$1,'no audits'!$1:$1,0)-1)),SUMIF(EBS!$A:$A,EOMONTH($A328,0)+(OFFSET(information!$A$1,1,MATCH(G$1,'no audits'!$1:$1,0)-1)),OFFSET(EBS!$A:$A,,MATCH(G$1,EBS!$1:$1,0)-1)))</f>
        <v>5873652</v>
      </c>
      <c r="H328" s="11">
        <f ca="1">IF(SUMIF('no audits'!$A:$A,EOMONTH($A328,0)+(OFFSET(information!$A$1,1,MATCH(H$1,'no audits'!$1:$1,0)-1)),OFFSET('no audits'!$A:$A,,MATCH(H$1,'no audits'!$1:$1,0)-1))&gt;0,SUMIF('no audits'!$A:$A,EOMONTH($A328,0)+(OFFSET(information!$A$1,1,MATCH(H$1,'no audits'!$1:$1,0)-1)),OFFSET('no audits'!$A:$A,,MATCH(H$1,'no audits'!$1:$1,0)-1)),SUMIF(EBS!$A:$A,EOMONTH($A328,0)+(OFFSET(information!$A$1,1,MATCH(H$1,'no audits'!$1:$1,0)-1)),OFFSET(EBS!$A:$A,,MATCH(H$1,EBS!$1:$1,0)-1)))</f>
        <v>7388268</v>
      </c>
      <c r="I328" s="11">
        <f ca="1">IF(SUMIF('no audits'!$A:$A,EOMONTH($A328,0)+(OFFSET(information!$A$1,1,MATCH(I$1,'no audits'!$1:$1,0)-1)),OFFSET('no audits'!$A:$A,,MATCH(I$1,'no audits'!$1:$1,0)-1))&gt;0,SUMIF('no audits'!$A:$A,EOMONTH($A328,0)+(OFFSET(information!$A$1,1,MATCH(I$1,'no audits'!$1:$1,0)-1)),OFFSET('no audits'!$A:$A,,MATCH(I$1,'no audits'!$1:$1,0)-1)),SUMIF(EBS!$A:$A,EOMONTH($A328,0)+(OFFSET(information!$A$1,1,MATCH(I$1,'no audits'!$1:$1,0)-1)),OFFSET(EBS!$A:$A,,MATCH(I$1,EBS!$1:$1,0)-1)))</f>
        <v>2622620</v>
      </c>
      <c r="J328" s="11">
        <f ca="1">IF(SUMIF('no audits'!$A:$A,EOMONTH($A328,0)+(OFFSET(information!$A$1,1,MATCH(J$1,'no audits'!$1:$1,0)-1)),OFFSET('no audits'!$A:$A,,MATCH(J$1,'no audits'!$1:$1,0)-1))&gt;0,SUMIF('no audits'!$A:$A,EOMONTH($A328,0)+(OFFSET(information!$A$1,1,MATCH(J$1,'no audits'!$1:$1,0)-1)),OFFSET('no audits'!$A:$A,,MATCH(J$1,'no audits'!$1:$1,0)-1)),SUMIF(EBS!$A:$A,EOMONTH($A328,0)+(OFFSET(information!$A$1,1,MATCH(J$1,'no audits'!$1:$1,0)-1)),OFFSET(EBS!$A:$A,,MATCH(J$1,EBS!$1:$1,0)-1)))</f>
        <v>196032</v>
      </c>
      <c r="K328" s="11">
        <f ca="1">IF(SUMIF('no audits'!$A:$A,EOMONTH($A328,0)+(OFFSET(information!$A$1,1,MATCH(K$1,'no audits'!$1:$1,0)-1)),OFFSET('no audits'!$A:$A,,MATCH(K$1,'no audits'!$1:$1,0)-1))&gt;0,SUMIF('no audits'!$A:$A,EOMONTH($A328,0)+(OFFSET(information!$A$1,1,MATCH(K$1,'no audits'!$1:$1,0)-1)),OFFSET('no audits'!$A:$A,,MATCH(K$1,'no audits'!$1:$1,0)-1)),SUMIF(EBS!$A:$A,EOMONTH($A328,0)+(OFFSET(information!$A$1,1,MATCH(K$1,'no audits'!$1:$1,0)-1)),OFFSET(EBS!$A:$A,,MATCH(K$1,EBS!$1:$1,0)-1)))</f>
        <v>33120</v>
      </c>
      <c r="L328" s="11">
        <f ca="1">IF(SUMIF('no audits'!$A:$A,$A328,OFFSET('no audits'!$A:$A,,MATCH(L$1,'no audits'!$1:$1,0)-1))&gt;0,SUMIF('no audits'!$A:$A,$A328,OFFSET('no audits'!$A:$A,,MATCH(L$1,'no audits'!$1:$1,0)-1)),SUMIF(EBS!$A:$A,$A328,OFFSET(EBS!$A:$A,,MATCH(L$1,EBS!$1:$1,0)-1)))</f>
        <v>57295.4</v>
      </c>
      <c r="M328" s="11">
        <f ca="1">IF(SUMIF('no audits'!$A:$A,$A328,OFFSET('no audits'!$A:$A,,MATCH(M$1,'no audits'!$1:$1,0)-1))&gt;0,SUMIF('no audits'!$A:$A,$A328,OFFSET('no audits'!$A:$A,,MATCH(M$1,'no audits'!$1:$1,0)-1)),SUMIF(EBS!$A:$A,$A328,OFFSET(EBS!$A:$A,,MATCH(M$1,EBS!$1:$1,0)-1)))</f>
        <v>699652</v>
      </c>
      <c r="N328" s="11">
        <f ca="1">IF(SUMIF('no audits'!$A:$A,EOMONTH($A328,0)+(OFFSET(information!$A$1,1,MATCH(N$1,'no audits'!$1:$1,0)-1)),OFFSET('no audits'!$A:$A,,MATCH(N$1,'no audits'!$1:$1,0)-1))&gt;0,SUMIF('no audits'!$A:$A,EOMONTH($A328,0)+(OFFSET(information!$A$1,1,MATCH(N$1,'no audits'!$1:$1,0)-1)),OFFSET('no audits'!$A:$A,,MATCH(N$1,'no audits'!$1:$1,0)-1)),SUMIF(EBS!$A:$A,EOMONTH($A328,0)+(OFFSET(information!$A$1,1,MATCH(N$1,'no audits'!$1:$1,0)-1)),OFFSET(EBS!$A:$A,,MATCH(N$1,EBS!$1:$1,0)-1)))</f>
        <v>3280312</v>
      </c>
      <c r="O328" s="11">
        <f ca="1">IF(SUMIF('no audits'!$A:$A,EOMONTH($A328,0)+(OFFSET(information!$A$1,1,MATCH(O$1,'no audits'!$1:$1,0)-1)),OFFSET('no audits'!$A:$A,,MATCH(O$1,'no audits'!$1:$1,0)-1))&gt;0,SUMIF('no audits'!$A:$A,EOMONTH($A328,0)+(OFFSET(information!$A$1,1,MATCH(O$1,'no audits'!$1:$1,0)-1)),OFFSET('no audits'!$A:$A,,MATCH(O$1,'no audits'!$1:$1,0)-1)),SUMIF(EBS!$A:$A,EOMONTH($A328,0)+(OFFSET(information!$A$1,1,MATCH(O$1,'no audits'!$1:$1,0)-1)),OFFSET(EBS!$A:$A,,MATCH(O$1,EBS!$1:$1,0)-1)))</f>
        <v>3885429</v>
      </c>
      <c r="P328" s="11">
        <f ca="1">IF(SUMIF('no audits'!$A:$A,$A328,OFFSET('no audits'!$A:$A,,MATCH(P$1,'no audits'!$1:$1,0)-1))&gt;0,SUMIF('no audits'!$A:$A,$A328,OFFSET('no audits'!$A:$A,,MATCH(P$1,'no audits'!$1:$1,0)-1)),SUMIF(EBS!$A:$A,$A328,OFFSET(EBS!$A:$A,,MATCH(P$1,EBS!$1:$1,0)-1)))</f>
        <v>1418914.82</v>
      </c>
      <c r="Q328" s="11">
        <f ca="1">IF(SUMIF('no audits'!$A:$A,$A328,OFFSET('no audits'!$A:$A,,MATCH(Q$1,'no audits'!$1:$1,0)-1))&gt;0,SUMIF('no audits'!$A:$A,$A328,OFFSET('no audits'!$A:$A,,MATCH(Q$1,'no audits'!$1:$1,0)-1)),SUMIF(EBS!$A:$A,$A328,OFFSET(EBS!$A:$A,,MATCH(Q$1,EBS!$1:$1,0)-1)))</f>
        <v>9510315</v>
      </c>
      <c r="R328" s="11">
        <f ca="1">IF(SUMIF('no audits'!$A:$A,EOMONTH($A328,0)+(OFFSET(information!$A$1,1,MATCH(R$1,'no audits'!$1:$1,0)-1)),OFFSET('no audits'!$A:$A,,MATCH(R$1,'no audits'!$1:$1,0)-1))&gt;0,SUMIF('no audits'!$A:$A,EOMONTH($A328,0)+(OFFSET(information!$A$1,1,MATCH(R$1,'no audits'!$1:$1,0)-1)),OFFSET('no audits'!$A:$A,,MATCH(R$1,'no audits'!$1:$1,0)-1)),SUMIF(EBS!$A:$A,EOMONTH($A328,0)+(OFFSET(information!$A$1,1,MATCH(R$1,'no audits'!$1:$1,0)-1)),OFFSET(EBS!$A:$A,,MATCH(R$1,EBS!$1:$1,0)-1)))</f>
        <v>655202</v>
      </c>
      <c r="S328" s="11">
        <f ca="1">IF(SUMIF('no audits'!$A:$A,$A331,OFFSET('no audits'!$A:$A,,MATCH(S$1,'no audits'!$1:$1,0)-1))&gt;0,SUMIF('no audits'!$A:$A,$A331,OFFSET('no audits'!$A:$A,,MATCH(S$1,'no audits'!$1:$1,0)-1)),SUMIF(EBS!$A:$A,$A331,OFFSET(EBS!$A:$A,,MATCH(S$1,EBS!$1:$1,0)-1)))</f>
        <v>194162.99</v>
      </c>
      <c r="T328" s="11">
        <f ca="1">IF(SUMIF('no audits'!$A:$A,EOMONTH($A328,0)+(OFFSET(information!$A$1,1,MATCH(T$1,'no audits'!$1:$1,0)-1)),OFFSET('no audits'!$A:$A,,MATCH(T$1,'no audits'!$1:$1,0)-1))&gt;0,SUMIF('no audits'!$A:$A,EOMONTH($A328,0)+(OFFSET(information!$A$1,1,MATCH(T$1,'no audits'!$1:$1,0)-1)),OFFSET('no audits'!$A:$A,,MATCH(T$1,'no audits'!$1:$1,0)-1)),SUMIF(EBS!$A:$A,EOMONTH($A328,0)+(OFFSET(information!$A$1,1,MATCH(T$1,'no audits'!$1:$1,0)-1)),OFFSET(EBS!$A:$A,,MATCH(T$1,EBS!$1:$1,0)-1)))</f>
        <v>143666</v>
      </c>
      <c r="U328" s="11">
        <f ca="1">IF(SUMIF('no audits'!$A:$A,EOMONTH($A328,0)+(OFFSET(information!$A$1,1,MATCH(U$1,'no audits'!$1:$1,0)-1)),OFFSET('no audits'!$A:$A,,MATCH(U$1,'no audits'!$1:$1,0)-1))&gt;0,SUMIF('no audits'!$A:$A,EOMONTH($A328,0)+(OFFSET(information!$A$1,1,MATCH(U$1,'no audits'!$1:$1,0)-1)),OFFSET('no audits'!$A:$A,,MATCH(U$1,'no audits'!$1:$1,0)-1)),SUMIF(EBS!$A:$A,EOMONTH($A328,0)+(OFFSET(information!$A$1,1,MATCH(U$1,'no audits'!$1:$1,0)-1)),OFFSET(EBS!$A:$A,,MATCH(U$1,EBS!$1:$1,0)-1)))</f>
        <v>-9808.7999999999993</v>
      </c>
      <c r="V328" s="11">
        <f ca="1">IF(SUMIF('no audits'!$A:$A,EOMONTH($A328,0)+(OFFSET(information!$A$1,1,MATCH(V$1,'no audits'!$1:$1,0)-1)),OFFSET('no audits'!$A:$A,,MATCH(V$1,'no audits'!$1:$1,0)-1))&gt;0,SUMIF('no audits'!$A:$A,EOMONTH($A328,0)+(OFFSET(information!$A$1,1,MATCH(V$1,'no audits'!$1:$1,0)-1)),OFFSET('no audits'!$A:$A,,MATCH(V$1,'no audits'!$1:$1,0)-1)),SUMIF(EBS!$A:$A,EOMONTH($A328,0)+(OFFSET(information!$A$1,1,MATCH(V$1,'no audits'!$1:$1,0)-1)),OFFSET(EBS!$A:$A,,MATCH(V$1,EBS!$1:$1,0)-1)))</f>
        <v>16987</v>
      </c>
      <c r="W328" s="11">
        <f ca="1">IF(SUMIF('no audits'!$A:$A,EOMONTH($A328,0)+(OFFSET(information!$A$1,1,MATCH(W$1,'no audits'!$1:$1,0)-1)),OFFSET('no audits'!$A:$A,,MATCH(W$1,'no audits'!$1:$1,0)-1))&gt;0,SUMIF('no audits'!$A:$A,EOMONTH($A328,0)+(OFFSET(information!$A$1,1,MATCH(W$1,'no audits'!$1:$1,0)-1)),OFFSET('no audits'!$A:$A,,MATCH(W$1,'no audits'!$1:$1,0)-1)),SUMIF(EBS!$A:$A,EOMONTH($A328,0)+(OFFSET(information!$A$1,1,MATCH(W$1,'no audits'!$1:$1,0)-1)),OFFSET(EBS!$A:$A,,MATCH(W$1,EBS!$1:$1,0)-1)))</f>
        <v>1504276</v>
      </c>
    </row>
    <row r="329" spans="1:23" x14ac:dyDescent="0.25">
      <c r="A329" s="17">
        <v>43160</v>
      </c>
      <c r="B329" s="11">
        <f ca="1">IF(SUMIF('no audits'!$A:$A,$A329,OFFSET('no audits'!$A:$A,,MATCH(B$1,'no audits'!$1:$1,0)-1))&gt;0,SUMIF('no audits'!$A:$A,$A329,OFFSET('no audits'!$A:$A,,MATCH(B$1,'no audits'!$1:$1,0)-1)),SUMIF(EBS!$A:$A,$A329,OFFSET(EBS!$A:$A,,MATCH(B$1,EBS!$1:$1,0)-1)))</f>
        <v>0</v>
      </c>
      <c r="C329" s="11">
        <f ca="1">IF(SUMIF('no audits'!$A:$A,$A329,OFFSET('no audits'!$A:$A,,MATCH(C$1,'no audits'!$1:$1,0)-1))&gt;0,SUMIF('no audits'!$A:$A,$A329,OFFSET('no audits'!$A:$A,,MATCH(C$1,'no audits'!$1:$1,0)-1)),SUMIF(EBS!$A:$A,$A329,OFFSET(EBS!$A:$A,,MATCH(C$1,EBS!$1:$1,0)-1)))</f>
        <v>-602582.17000000004</v>
      </c>
      <c r="D329" s="11">
        <f ca="1">IF(SUMIF('no audits'!$A:$A,$A329,OFFSET('no audits'!$A:$A,,MATCH(D$1,'no audits'!$1:$1,0)-1))&gt;0,SUMIF('no audits'!$A:$A,$A329,OFFSET('no audits'!$A:$A,,MATCH(D$1,'no audits'!$1:$1,0)-1)),SUMIF(EBS!$A:$A,$A329,OFFSET(EBS!$A:$A,,MATCH(D$1,EBS!$1:$1,0)-1)))</f>
        <v>3835324.15</v>
      </c>
      <c r="E329" s="11">
        <f ca="1">IF(SUMIF('no audits'!$A:$A,EOMONTH($A329,0)+(OFFSET(information!$A$1,1,MATCH(E$1,'no audits'!$1:$1,0)-1)),OFFSET('no audits'!$A:$A,,MATCH(E$1,'no audits'!$1:$1,0)-1))&gt;0,SUMIF('no audits'!$A:$A,EOMONTH($A329,0)+(OFFSET(information!$A$1,1,MATCH(E$1,'no audits'!$1:$1,0)-1)),OFFSET('no audits'!$A:$A,,MATCH(E$1,'no audits'!$1:$1,0)-1)),SUMIF(EBS!$A:$A,EOMONTH($A329,0)+(OFFSET(information!$A$1,1,MATCH(E$1,'no audits'!$1:$1,0)-1)),OFFSET(EBS!$A:$A,,MATCH(E$1,EBS!$1:$1,0)-1)))</f>
        <v>1077371</v>
      </c>
      <c r="F329" s="11">
        <f ca="1">IF(SUMIF('no audits'!$A:$A,$A332,OFFSET('no audits'!$A:$A,,MATCH(F$1,'no audits'!$1:$1,0)-1))&gt;0,SUMIF('no audits'!$A:$A,$A332,OFFSET('no audits'!$A:$A,,MATCH(F$1,'no audits'!$1:$1,0)-1)),SUMIF(EBS!$A:$A,$A332,OFFSET(EBS!$A:$A,,MATCH(F$1,EBS!$1:$1,0)-1)))</f>
        <v>69006437.459999993</v>
      </c>
      <c r="G329" s="11">
        <f ca="1">IF(SUMIF('no audits'!$A:$A,EOMONTH($A329,0)+(OFFSET(information!$A$1,1,MATCH(G$1,'no audits'!$1:$1,0)-1)),OFFSET('no audits'!$A:$A,,MATCH(G$1,'no audits'!$1:$1,0)-1))&gt;0,SUMIF('no audits'!$A:$A,EOMONTH($A329,0)+(OFFSET(information!$A$1,1,MATCH(G$1,'no audits'!$1:$1,0)-1)),OFFSET('no audits'!$A:$A,,MATCH(G$1,'no audits'!$1:$1,0)-1)),SUMIF(EBS!$A:$A,EOMONTH($A329,0)+(OFFSET(information!$A$1,1,MATCH(G$1,'no audits'!$1:$1,0)-1)),OFFSET(EBS!$A:$A,,MATCH(G$1,EBS!$1:$1,0)-1)))</f>
        <v>7930458</v>
      </c>
      <c r="H329" s="11">
        <f ca="1">IF(SUMIF('no audits'!$A:$A,EOMONTH($A329,0)+(OFFSET(information!$A$1,1,MATCH(H$1,'no audits'!$1:$1,0)-1)),OFFSET('no audits'!$A:$A,,MATCH(H$1,'no audits'!$1:$1,0)-1))&gt;0,SUMIF('no audits'!$A:$A,EOMONTH($A329,0)+(OFFSET(information!$A$1,1,MATCH(H$1,'no audits'!$1:$1,0)-1)),OFFSET('no audits'!$A:$A,,MATCH(H$1,'no audits'!$1:$1,0)-1)),SUMIF(EBS!$A:$A,EOMONTH($A329,0)+(OFFSET(information!$A$1,1,MATCH(H$1,'no audits'!$1:$1,0)-1)),OFFSET(EBS!$A:$A,,MATCH(H$1,EBS!$1:$1,0)-1)))</f>
        <v>8149988</v>
      </c>
      <c r="I329" s="11">
        <f ca="1">IF(SUMIF('no audits'!$A:$A,EOMONTH($A329,0)+(OFFSET(information!$A$1,1,MATCH(I$1,'no audits'!$1:$1,0)-1)),OFFSET('no audits'!$A:$A,,MATCH(I$1,'no audits'!$1:$1,0)-1))&gt;0,SUMIF('no audits'!$A:$A,EOMONTH($A329,0)+(OFFSET(information!$A$1,1,MATCH(I$1,'no audits'!$1:$1,0)-1)),OFFSET('no audits'!$A:$A,,MATCH(I$1,'no audits'!$1:$1,0)-1)),SUMIF(EBS!$A:$A,EOMONTH($A329,0)+(OFFSET(information!$A$1,1,MATCH(I$1,'no audits'!$1:$1,0)-1)),OFFSET(EBS!$A:$A,,MATCH(I$1,EBS!$1:$1,0)-1)))</f>
        <v>2880893</v>
      </c>
      <c r="J329" s="11">
        <f ca="1">IF(SUMIF('no audits'!$A:$A,EOMONTH($A329,0)+(OFFSET(information!$A$1,1,MATCH(J$1,'no audits'!$1:$1,0)-1)),OFFSET('no audits'!$A:$A,,MATCH(J$1,'no audits'!$1:$1,0)-1))&gt;0,SUMIF('no audits'!$A:$A,EOMONTH($A329,0)+(OFFSET(information!$A$1,1,MATCH(J$1,'no audits'!$1:$1,0)-1)),OFFSET('no audits'!$A:$A,,MATCH(J$1,'no audits'!$1:$1,0)-1)),SUMIF(EBS!$A:$A,EOMONTH($A329,0)+(OFFSET(information!$A$1,1,MATCH(J$1,'no audits'!$1:$1,0)-1)),OFFSET(EBS!$A:$A,,MATCH(J$1,EBS!$1:$1,0)-1)))</f>
        <v>264189</v>
      </c>
      <c r="K329" s="11">
        <f ca="1">IF(SUMIF('no audits'!$A:$A,EOMONTH($A329,0)+(OFFSET(information!$A$1,1,MATCH(K$1,'no audits'!$1:$1,0)-1)),OFFSET('no audits'!$A:$A,,MATCH(K$1,'no audits'!$1:$1,0)-1))&gt;0,SUMIF('no audits'!$A:$A,EOMONTH($A329,0)+(OFFSET(information!$A$1,1,MATCH(K$1,'no audits'!$1:$1,0)-1)),OFFSET('no audits'!$A:$A,,MATCH(K$1,'no audits'!$1:$1,0)-1)),SUMIF(EBS!$A:$A,EOMONTH($A329,0)+(OFFSET(information!$A$1,1,MATCH(K$1,'no audits'!$1:$1,0)-1)),OFFSET(EBS!$A:$A,,MATCH(K$1,EBS!$1:$1,0)-1)))</f>
        <v>37409</v>
      </c>
      <c r="L329" s="11">
        <f ca="1">IF(SUMIF('no audits'!$A:$A,$A329,OFFSET('no audits'!$A:$A,,MATCH(L$1,'no audits'!$1:$1,0)-1))&gt;0,SUMIF('no audits'!$A:$A,$A329,OFFSET('no audits'!$A:$A,,MATCH(L$1,'no audits'!$1:$1,0)-1)),SUMIF(EBS!$A:$A,$A329,OFFSET(EBS!$A:$A,,MATCH(L$1,EBS!$1:$1,0)-1)))</f>
        <v>87519.38</v>
      </c>
      <c r="M329" s="11">
        <f ca="1">IF(SUMIF('no audits'!$A:$A,$A329,OFFSET('no audits'!$A:$A,,MATCH(M$1,'no audits'!$1:$1,0)-1))&gt;0,SUMIF('no audits'!$A:$A,$A329,OFFSET('no audits'!$A:$A,,MATCH(M$1,'no audits'!$1:$1,0)-1)),SUMIF(EBS!$A:$A,$A329,OFFSET(EBS!$A:$A,,MATCH(M$1,EBS!$1:$1,0)-1)))</f>
        <v>650136</v>
      </c>
      <c r="N329" s="11">
        <f ca="1">IF(SUMIF('no audits'!$A:$A,EOMONTH($A329,0)+(OFFSET(information!$A$1,1,MATCH(N$1,'no audits'!$1:$1,0)-1)),OFFSET('no audits'!$A:$A,,MATCH(N$1,'no audits'!$1:$1,0)-1))&gt;0,SUMIF('no audits'!$A:$A,EOMONTH($A329,0)+(OFFSET(information!$A$1,1,MATCH(N$1,'no audits'!$1:$1,0)-1)),OFFSET('no audits'!$A:$A,,MATCH(N$1,'no audits'!$1:$1,0)-1)),SUMIF(EBS!$A:$A,EOMONTH($A329,0)+(OFFSET(information!$A$1,1,MATCH(N$1,'no audits'!$1:$1,0)-1)),OFFSET(EBS!$A:$A,,MATCH(N$1,EBS!$1:$1,0)-1)))</f>
        <v>4863198</v>
      </c>
      <c r="O329" s="11">
        <f ca="1">IF(SUMIF('no audits'!$A:$A,EOMONTH($A329,0)+(OFFSET(information!$A$1,1,MATCH(O$1,'no audits'!$1:$1,0)-1)),OFFSET('no audits'!$A:$A,,MATCH(O$1,'no audits'!$1:$1,0)-1))&gt;0,SUMIF('no audits'!$A:$A,EOMONTH($A329,0)+(OFFSET(information!$A$1,1,MATCH(O$1,'no audits'!$1:$1,0)-1)),OFFSET('no audits'!$A:$A,,MATCH(O$1,'no audits'!$1:$1,0)-1)),SUMIF(EBS!$A:$A,EOMONTH($A329,0)+(OFFSET(information!$A$1,1,MATCH(O$1,'no audits'!$1:$1,0)-1)),OFFSET(EBS!$A:$A,,MATCH(O$1,EBS!$1:$1,0)-1)))</f>
        <v>3918507</v>
      </c>
      <c r="P329" s="11">
        <f ca="1">IF(SUMIF('no audits'!$A:$A,$A329,OFFSET('no audits'!$A:$A,,MATCH(P$1,'no audits'!$1:$1,0)-1))&gt;0,SUMIF('no audits'!$A:$A,$A329,OFFSET('no audits'!$A:$A,,MATCH(P$1,'no audits'!$1:$1,0)-1)),SUMIF(EBS!$A:$A,$A329,OFFSET(EBS!$A:$A,,MATCH(P$1,EBS!$1:$1,0)-1)))</f>
        <v>915534.11</v>
      </c>
      <c r="Q329" s="11">
        <f ca="1">IF(SUMIF('no audits'!$A:$A,$A329,OFFSET('no audits'!$A:$A,,MATCH(Q$1,'no audits'!$1:$1,0)-1))&gt;0,SUMIF('no audits'!$A:$A,$A329,OFFSET('no audits'!$A:$A,,MATCH(Q$1,'no audits'!$1:$1,0)-1)),SUMIF(EBS!$A:$A,$A329,OFFSET(EBS!$A:$A,,MATCH(Q$1,EBS!$1:$1,0)-1)))</f>
        <v>9617812</v>
      </c>
      <c r="R329" s="11">
        <f ca="1">IF(SUMIF('no audits'!$A:$A,EOMONTH($A329,0)+(OFFSET(information!$A$1,1,MATCH(R$1,'no audits'!$1:$1,0)-1)),OFFSET('no audits'!$A:$A,,MATCH(R$1,'no audits'!$1:$1,0)-1))&gt;0,SUMIF('no audits'!$A:$A,EOMONTH($A329,0)+(OFFSET(information!$A$1,1,MATCH(R$1,'no audits'!$1:$1,0)-1)),OFFSET('no audits'!$A:$A,,MATCH(R$1,'no audits'!$1:$1,0)-1)),SUMIF(EBS!$A:$A,EOMONTH($A329,0)+(OFFSET(information!$A$1,1,MATCH(R$1,'no audits'!$1:$1,0)-1)),OFFSET(EBS!$A:$A,,MATCH(R$1,EBS!$1:$1,0)-1)))</f>
        <v>561201</v>
      </c>
      <c r="S329" s="11">
        <f ca="1">IF(SUMIF('no audits'!$A:$A,$A332,OFFSET('no audits'!$A:$A,,MATCH(S$1,'no audits'!$1:$1,0)-1))&gt;0,SUMIF('no audits'!$A:$A,$A332,OFFSET('no audits'!$A:$A,,MATCH(S$1,'no audits'!$1:$1,0)-1)),SUMIF(EBS!$A:$A,$A332,OFFSET(EBS!$A:$A,,MATCH(S$1,EBS!$1:$1,0)-1)))</f>
        <v>236790.26</v>
      </c>
      <c r="T329" s="11">
        <f ca="1">IF(SUMIF('no audits'!$A:$A,EOMONTH($A329,0)+(OFFSET(information!$A$1,1,MATCH(T$1,'no audits'!$1:$1,0)-1)),OFFSET('no audits'!$A:$A,,MATCH(T$1,'no audits'!$1:$1,0)-1))&gt;0,SUMIF('no audits'!$A:$A,EOMONTH($A329,0)+(OFFSET(information!$A$1,1,MATCH(T$1,'no audits'!$1:$1,0)-1)),OFFSET('no audits'!$A:$A,,MATCH(T$1,'no audits'!$1:$1,0)-1)),SUMIF(EBS!$A:$A,EOMONTH($A329,0)+(OFFSET(information!$A$1,1,MATCH(T$1,'no audits'!$1:$1,0)-1)),OFFSET(EBS!$A:$A,,MATCH(T$1,EBS!$1:$1,0)-1)))</f>
        <v>178874</v>
      </c>
      <c r="U329" s="11">
        <f ca="1">IF(SUMIF('no audits'!$A:$A,EOMONTH($A329,0)+(OFFSET(information!$A$1,1,MATCH(U$1,'no audits'!$1:$1,0)-1)),OFFSET('no audits'!$A:$A,,MATCH(U$1,'no audits'!$1:$1,0)-1))&gt;0,SUMIF('no audits'!$A:$A,EOMONTH($A329,0)+(OFFSET(information!$A$1,1,MATCH(U$1,'no audits'!$1:$1,0)-1)),OFFSET('no audits'!$A:$A,,MATCH(U$1,'no audits'!$1:$1,0)-1)),SUMIF(EBS!$A:$A,EOMONTH($A329,0)+(OFFSET(information!$A$1,1,MATCH(U$1,'no audits'!$1:$1,0)-1)),OFFSET(EBS!$A:$A,,MATCH(U$1,EBS!$1:$1,0)-1)))</f>
        <v>0</v>
      </c>
      <c r="V329" s="11">
        <f ca="1">IF(SUMIF('no audits'!$A:$A,EOMONTH($A329,0)+(OFFSET(information!$A$1,1,MATCH(V$1,'no audits'!$1:$1,0)-1)),OFFSET('no audits'!$A:$A,,MATCH(V$1,'no audits'!$1:$1,0)-1))&gt;0,SUMIF('no audits'!$A:$A,EOMONTH($A329,0)+(OFFSET(information!$A$1,1,MATCH(V$1,'no audits'!$1:$1,0)-1)),OFFSET('no audits'!$A:$A,,MATCH(V$1,'no audits'!$1:$1,0)-1)),SUMIF(EBS!$A:$A,EOMONTH($A329,0)+(OFFSET(information!$A$1,1,MATCH(V$1,'no audits'!$1:$1,0)-1)),OFFSET(EBS!$A:$A,,MATCH(V$1,EBS!$1:$1,0)-1)))</f>
        <v>14595</v>
      </c>
      <c r="W329" s="11">
        <f ca="1">IF(SUMIF('no audits'!$A:$A,EOMONTH($A329,0)+(OFFSET(information!$A$1,1,MATCH(W$1,'no audits'!$1:$1,0)-1)),OFFSET('no audits'!$A:$A,,MATCH(W$1,'no audits'!$1:$1,0)-1))&gt;0,SUMIF('no audits'!$A:$A,EOMONTH($A329,0)+(OFFSET(information!$A$1,1,MATCH(W$1,'no audits'!$1:$1,0)-1)),OFFSET('no audits'!$A:$A,,MATCH(W$1,'no audits'!$1:$1,0)-1)),SUMIF(EBS!$A:$A,EOMONTH($A329,0)+(OFFSET(information!$A$1,1,MATCH(W$1,'no audits'!$1:$1,0)-1)),OFFSET(EBS!$A:$A,,MATCH(W$1,EBS!$1:$1,0)-1)))</f>
        <v>2343931</v>
      </c>
    </row>
    <row r="330" spans="1:23" x14ac:dyDescent="0.25">
      <c r="A330" s="17">
        <v>43191</v>
      </c>
      <c r="B330" s="11">
        <f ca="1">IF(SUMIF('no audits'!$A:$A,$A330,OFFSET('no audits'!$A:$A,,MATCH(B$1,'no audits'!$1:$1,0)-1))&gt;0,SUMIF('no audits'!$A:$A,$A330,OFFSET('no audits'!$A:$A,,MATCH(B$1,'no audits'!$1:$1,0)-1)),SUMIF(EBS!$A:$A,$A330,OFFSET(EBS!$A:$A,,MATCH(B$1,EBS!$1:$1,0)-1)))</f>
        <v>0</v>
      </c>
      <c r="C330" s="11">
        <f ca="1">IF(SUMIF('no audits'!$A:$A,$A330,OFFSET('no audits'!$A:$A,,MATCH(C$1,'no audits'!$1:$1,0)-1))&gt;0,SUMIF('no audits'!$A:$A,$A330,OFFSET('no audits'!$A:$A,,MATCH(C$1,'no audits'!$1:$1,0)-1)),SUMIF(EBS!$A:$A,$A330,OFFSET(EBS!$A:$A,,MATCH(C$1,EBS!$1:$1,0)-1)))</f>
        <v>-649473.36</v>
      </c>
      <c r="D330" s="11">
        <f ca="1">IF(SUMIF('no audits'!$A:$A,$A330,OFFSET('no audits'!$A:$A,,MATCH(D$1,'no audits'!$1:$1,0)-1))&gt;0,SUMIF('no audits'!$A:$A,$A330,OFFSET('no audits'!$A:$A,,MATCH(D$1,'no audits'!$1:$1,0)-1)),SUMIF(EBS!$A:$A,$A330,OFFSET(EBS!$A:$A,,MATCH(D$1,EBS!$1:$1,0)-1)))</f>
        <v>69851.98</v>
      </c>
      <c r="E330" s="11">
        <f ca="1">IF(SUMIF('no audits'!$A:$A,EOMONTH($A330,0)+(OFFSET(information!$A$1,1,MATCH(E$1,'no audits'!$1:$1,0)-1)),OFFSET('no audits'!$A:$A,,MATCH(E$1,'no audits'!$1:$1,0)-1))&gt;0,SUMIF('no audits'!$A:$A,EOMONTH($A330,0)+(OFFSET(information!$A$1,1,MATCH(E$1,'no audits'!$1:$1,0)-1)),OFFSET('no audits'!$A:$A,,MATCH(E$1,'no audits'!$1:$1,0)-1)),SUMIF(EBS!$A:$A,EOMONTH($A330,0)+(OFFSET(information!$A$1,1,MATCH(E$1,'no audits'!$1:$1,0)-1)),OFFSET(EBS!$A:$A,,MATCH(E$1,EBS!$1:$1,0)-1)))</f>
        <v>1631489</v>
      </c>
      <c r="F330" s="11">
        <f ca="1">IF(SUMIF('no audits'!$A:$A,$A333,OFFSET('no audits'!$A:$A,,MATCH(F$1,'no audits'!$1:$1,0)-1))&gt;0,SUMIF('no audits'!$A:$A,$A333,OFFSET('no audits'!$A:$A,,MATCH(F$1,'no audits'!$1:$1,0)-1)),SUMIF(EBS!$A:$A,$A333,OFFSET(EBS!$A:$A,,MATCH(F$1,EBS!$1:$1,0)-1)))</f>
        <v>65512498.039999999</v>
      </c>
      <c r="G330" s="11">
        <f ca="1">IF(SUMIF('no audits'!$A:$A,EOMONTH($A330,0)+(OFFSET(information!$A$1,1,MATCH(G$1,'no audits'!$1:$1,0)-1)),OFFSET('no audits'!$A:$A,,MATCH(G$1,'no audits'!$1:$1,0)-1))&gt;0,SUMIF('no audits'!$A:$A,EOMONTH($A330,0)+(OFFSET(information!$A$1,1,MATCH(G$1,'no audits'!$1:$1,0)-1)),OFFSET('no audits'!$A:$A,,MATCH(G$1,'no audits'!$1:$1,0)-1)),SUMIF(EBS!$A:$A,EOMONTH($A330,0)+(OFFSET(information!$A$1,1,MATCH(G$1,'no audits'!$1:$1,0)-1)),OFFSET(EBS!$A:$A,,MATCH(G$1,EBS!$1:$1,0)-1)))</f>
        <v>7255712</v>
      </c>
      <c r="H330" s="11">
        <f ca="1">IF(SUMIF('no audits'!$A:$A,EOMONTH($A330,0)+(OFFSET(information!$A$1,1,MATCH(H$1,'no audits'!$1:$1,0)-1)),OFFSET('no audits'!$A:$A,,MATCH(H$1,'no audits'!$1:$1,0)-1))&gt;0,SUMIF('no audits'!$A:$A,EOMONTH($A330,0)+(OFFSET(information!$A$1,1,MATCH(H$1,'no audits'!$1:$1,0)-1)),OFFSET('no audits'!$A:$A,,MATCH(H$1,'no audits'!$1:$1,0)-1)),SUMIF(EBS!$A:$A,EOMONTH($A330,0)+(OFFSET(information!$A$1,1,MATCH(H$1,'no audits'!$1:$1,0)-1)),OFFSET(EBS!$A:$A,,MATCH(H$1,EBS!$1:$1,0)-1)))</f>
        <v>7813547</v>
      </c>
      <c r="I330" s="11">
        <f ca="1">IF(SUMIF('no audits'!$A:$A,EOMONTH($A330,0)+(OFFSET(information!$A$1,1,MATCH(I$1,'no audits'!$1:$1,0)-1)),OFFSET('no audits'!$A:$A,,MATCH(I$1,'no audits'!$1:$1,0)-1))&gt;0,SUMIF('no audits'!$A:$A,EOMONTH($A330,0)+(OFFSET(information!$A$1,1,MATCH(I$1,'no audits'!$1:$1,0)-1)),OFFSET('no audits'!$A:$A,,MATCH(I$1,'no audits'!$1:$1,0)-1)),SUMIF(EBS!$A:$A,EOMONTH($A330,0)+(OFFSET(information!$A$1,1,MATCH(I$1,'no audits'!$1:$1,0)-1)),OFFSET(EBS!$A:$A,,MATCH(I$1,EBS!$1:$1,0)-1)))</f>
        <v>2866746</v>
      </c>
      <c r="J330" s="11">
        <f ca="1">IF(SUMIF('no audits'!$A:$A,EOMONTH($A330,0)+(OFFSET(information!$A$1,1,MATCH(J$1,'no audits'!$1:$1,0)-1)),OFFSET('no audits'!$A:$A,,MATCH(J$1,'no audits'!$1:$1,0)-1))&gt;0,SUMIF('no audits'!$A:$A,EOMONTH($A330,0)+(OFFSET(information!$A$1,1,MATCH(J$1,'no audits'!$1:$1,0)-1)),OFFSET('no audits'!$A:$A,,MATCH(J$1,'no audits'!$1:$1,0)-1)),SUMIF(EBS!$A:$A,EOMONTH($A330,0)+(OFFSET(information!$A$1,1,MATCH(J$1,'no audits'!$1:$1,0)-1)),OFFSET(EBS!$A:$A,,MATCH(J$1,EBS!$1:$1,0)-1)))</f>
        <v>254617</v>
      </c>
      <c r="K330" s="11">
        <f ca="1">IF(SUMIF('no audits'!$A:$A,EOMONTH($A330,0)+(OFFSET(information!$A$1,1,MATCH(K$1,'no audits'!$1:$1,0)-1)),OFFSET('no audits'!$A:$A,,MATCH(K$1,'no audits'!$1:$1,0)-1))&gt;0,SUMIF('no audits'!$A:$A,EOMONTH($A330,0)+(OFFSET(information!$A$1,1,MATCH(K$1,'no audits'!$1:$1,0)-1)),OFFSET('no audits'!$A:$A,,MATCH(K$1,'no audits'!$1:$1,0)-1)),SUMIF(EBS!$A:$A,EOMONTH($A330,0)+(OFFSET(information!$A$1,1,MATCH(K$1,'no audits'!$1:$1,0)-1)),OFFSET(EBS!$A:$A,,MATCH(K$1,EBS!$1:$1,0)-1)))</f>
        <v>62753</v>
      </c>
      <c r="L330" s="11">
        <f ca="1">IF(SUMIF('no audits'!$A:$A,$A330,OFFSET('no audits'!$A:$A,,MATCH(L$1,'no audits'!$1:$1,0)-1))&gt;0,SUMIF('no audits'!$A:$A,$A330,OFFSET('no audits'!$A:$A,,MATCH(L$1,'no audits'!$1:$1,0)-1)),SUMIF(EBS!$A:$A,$A330,OFFSET(EBS!$A:$A,,MATCH(L$1,EBS!$1:$1,0)-1)))</f>
        <v>108624.12</v>
      </c>
      <c r="M330" s="11">
        <f ca="1">IF(SUMIF('no audits'!$A:$A,$A330,OFFSET('no audits'!$A:$A,,MATCH(M$1,'no audits'!$1:$1,0)-1))&gt;0,SUMIF('no audits'!$A:$A,$A330,OFFSET('no audits'!$A:$A,,MATCH(M$1,'no audits'!$1:$1,0)-1)),SUMIF(EBS!$A:$A,$A330,OFFSET(EBS!$A:$A,,MATCH(M$1,EBS!$1:$1,0)-1)))</f>
        <v>808277</v>
      </c>
      <c r="N330" s="11">
        <f ca="1">IF(SUMIF('no audits'!$A:$A,EOMONTH($A330,0)+(OFFSET(information!$A$1,1,MATCH(N$1,'no audits'!$1:$1,0)-1)),OFFSET('no audits'!$A:$A,,MATCH(N$1,'no audits'!$1:$1,0)-1))&gt;0,SUMIF('no audits'!$A:$A,EOMONTH($A330,0)+(OFFSET(information!$A$1,1,MATCH(N$1,'no audits'!$1:$1,0)-1)),OFFSET('no audits'!$A:$A,,MATCH(N$1,'no audits'!$1:$1,0)-1)),SUMIF(EBS!$A:$A,EOMONTH($A330,0)+(OFFSET(information!$A$1,1,MATCH(N$1,'no audits'!$1:$1,0)-1)),OFFSET(EBS!$A:$A,,MATCH(N$1,EBS!$1:$1,0)-1)))</f>
        <v>3075116</v>
      </c>
      <c r="O330" s="11">
        <f ca="1">IF(SUMIF('no audits'!$A:$A,EOMONTH($A330,0)+(OFFSET(information!$A$1,1,MATCH(O$1,'no audits'!$1:$1,0)-1)),OFFSET('no audits'!$A:$A,,MATCH(O$1,'no audits'!$1:$1,0)-1))&gt;0,SUMIF('no audits'!$A:$A,EOMONTH($A330,0)+(OFFSET(information!$A$1,1,MATCH(O$1,'no audits'!$1:$1,0)-1)),OFFSET('no audits'!$A:$A,,MATCH(O$1,'no audits'!$1:$1,0)-1)),SUMIF(EBS!$A:$A,EOMONTH($A330,0)+(OFFSET(information!$A$1,1,MATCH(O$1,'no audits'!$1:$1,0)-1)),OFFSET(EBS!$A:$A,,MATCH(O$1,EBS!$1:$1,0)-1)))</f>
        <v>4104709</v>
      </c>
      <c r="P330" s="11">
        <f ca="1">IF(SUMIF('no audits'!$A:$A,$A330,OFFSET('no audits'!$A:$A,,MATCH(P$1,'no audits'!$1:$1,0)-1))&gt;0,SUMIF('no audits'!$A:$A,$A330,OFFSET('no audits'!$A:$A,,MATCH(P$1,'no audits'!$1:$1,0)-1)),SUMIF(EBS!$A:$A,$A330,OFFSET(EBS!$A:$A,,MATCH(P$1,EBS!$1:$1,0)-1)))</f>
        <v>1090281.54</v>
      </c>
      <c r="Q330" s="11">
        <f ca="1">IF(SUMIF('no audits'!$A:$A,$A330,OFFSET('no audits'!$A:$A,,MATCH(Q$1,'no audits'!$1:$1,0)-1))&gt;0,SUMIF('no audits'!$A:$A,$A330,OFFSET('no audits'!$A:$A,,MATCH(Q$1,'no audits'!$1:$1,0)-1)),SUMIF(EBS!$A:$A,$A330,OFFSET(EBS!$A:$A,,MATCH(Q$1,EBS!$1:$1,0)-1)))</f>
        <v>8282714</v>
      </c>
      <c r="R330" s="11">
        <f ca="1">IF(SUMIF('no audits'!$A:$A,EOMONTH($A330,0)+(OFFSET(information!$A$1,1,MATCH(R$1,'no audits'!$1:$1,0)-1)),OFFSET('no audits'!$A:$A,,MATCH(R$1,'no audits'!$1:$1,0)-1))&gt;0,SUMIF('no audits'!$A:$A,EOMONTH($A330,0)+(OFFSET(information!$A$1,1,MATCH(R$1,'no audits'!$1:$1,0)-1)),OFFSET('no audits'!$A:$A,,MATCH(R$1,'no audits'!$1:$1,0)-1)),SUMIF(EBS!$A:$A,EOMONTH($A330,0)+(OFFSET(information!$A$1,1,MATCH(R$1,'no audits'!$1:$1,0)-1)),OFFSET(EBS!$A:$A,,MATCH(R$1,EBS!$1:$1,0)-1)))</f>
        <v>561131</v>
      </c>
      <c r="S330" s="11">
        <f ca="1">IF(SUMIF('no audits'!$A:$A,$A333,OFFSET('no audits'!$A:$A,,MATCH(S$1,'no audits'!$1:$1,0)-1))&gt;0,SUMIF('no audits'!$A:$A,$A333,OFFSET('no audits'!$A:$A,,MATCH(S$1,'no audits'!$1:$1,0)-1)),SUMIF(EBS!$A:$A,$A333,OFFSET(EBS!$A:$A,,MATCH(S$1,EBS!$1:$1,0)-1)))</f>
        <v>229548.07</v>
      </c>
      <c r="T330" s="11">
        <f ca="1">IF(SUMIF('no audits'!$A:$A,EOMONTH($A330,0)+(OFFSET(information!$A$1,1,MATCH(T$1,'no audits'!$1:$1,0)-1)),OFFSET('no audits'!$A:$A,,MATCH(T$1,'no audits'!$1:$1,0)-1))&gt;0,SUMIF('no audits'!$A:$A,EOMONTH($A330,0)+(OFFSET(information!$A$1,1,MATCH(T$1,'no audits'!$1:$1,0)-1)),OFFSET('no audits'!$A:$A,,MATCH(T$1,'no audits'!$1:$1,0)-1)),SUMIF(EBS!$A:$A,EOMONTH($A330,0)+(OFFSET(information!$A$1,1,MATCH(T$1,'no audits'!$1:$1,0)-1)),OFFSET(EBS!$A:$A,,MATCH(T$1,EBS!$1:$1,0)-1)))</f>
        <v>123582</v>
      </c>
      <c r="U330" s="11">
        <f ca="1">IF(SUMIF('no audits'!$A:$A,EOMONTH($A330,0)+(OFFSET(information!$A$1,1,MATCH(U$1,'no audits'!$1:$1,0)-1)),OFFSET('no audits'!$A:$A,,MATCH(U$1,'no audits'!$1:$1,0)-1))&gt;0,SUMIF('no audits'!$A:$A,EOMONTH($A330,0)+(OFFSET(information!$A$1,1,MATCH(U$1,'no audits'!$1:$1,0)-1)),OFFSET('no audits'!$A:$A,,MATCH(U$1,'no audits'!$1:$1,0)-1)),SUMIF(EBS!$A:$A,EOMONTH($A330,0)+(OFFSET(information!$A$1,1,MATCH(U$1,'no audits'!$1:$1,0)-1)),OFFSET(EBS!$A:$A,,MATCH(U$1,EBS!$1:$1,0)-1)))</f>
        <v>0</v>
      </c>
      <c r="V330" s="11">
        <f ca="1">IF(SUMIF('no audits'!$A:$A,EOMONTH($A330,0)+(OFFSET(information!$A$1,1,MATCH(V$1,'no audits'!$1:$1,0)-1)),OFFSET('no audits'!$A:$A,,MATCH(V$1,'no audits'!$1:$1,0)-1))&gt;0,SUMIF('no audits'!$A:$A,EOMONTH($A330,0)+(OFFSET(information!$A$1,1,MATCH(V$1,'no audits'!$1:$1,0)-1)),OFFSET('no audits'!$A:$A,,MATCH(V$1,'no audits'!$1:$1,0)-1)),SUMIF(EBS!$A:$A,EOMONTH($A330,0)+(OFFSET(information!$A$1,1,MATCH(V$1,'no audits'!$1:$1,0)-1)),OFFSET(EBS!$A:$A,,MATCH(V$1,EBS!$1:$1,0)-1)))</f>
        <v>13778</v>
      </c>
      <c r="W330" s="11">
        <f ca="1">IF(SUMIF('no audits'!$A:$A,EOMONTH($A330,0)+(OFFSET(information!$A$1,1,MATCH(W$1,'no audits'!$1:$1,0)-1)),OFFSET('no audits'!$A:$A,,MATCH(W$1,'no audits'!$1:$1,0)-1))&gt;0,SUMIF('no audits'!$A:$A,EOMONTH($A330,0)+(OFFSET(information!$A$1,1,MATCH(W$1,'no audits'!$1:$1,0)-1)),OFFSET('no audits'!$A:$A,,MATCH(W$1,'no audits'!$1:$1,0)-1)),SUMIF(EBS!$A:$A,EOMONTH($A330,0)+(OFFSET(information!$A$1,1,MATCH(W$1,'no audits'!$1:$1,0)-1)),OFFSET(EBS!$A:$A,,MATCH(W$1,EBS!$1:$1,0)-1)))</f>
        <v>2963500</v>
      </c>
    </row>
    <row r="331" spans="1:23" x14ac:dyDescent="0.25">
      <c r="A331" s="17">
        <v>43221</v>
      </c>
      <c r="B331" s="11">
        <f ca="1">IF(SUMIF('no audits'!$A:$A,$A331,OFFSET('no audits'!$A:$A,,MATCH(B$1,'no audits'!$1:$1,0)-1))&gt;0,SUMIF('no audits'!$A:$A,$A331,OFFSET('no audits'!$A:$A,,MATCH(B$1,'no audits'!$1:$1,0)-1)),SUMIF(EBS!$A:$A,$A331,OFFSET(EBS!$A:$A,,MATCH(B$1,EBS!$1:$1,0)-1)))</f>
        <v>189647397</v>
      </c>
      <c r="C331" s="11">
        <f ca="1">IF(SUMIF('no audits'!$A:$A,$A331,OFFSET('no audits'!$A:$A,,MATCH(C$1,'no audits'!$1:$1,0)-1))&gt;0,SUMIF('no audits'!$A:$A,$A331,OFFSET('no audits'!$A:$A,,MATCH(C$1,'no audits'!$1:$1,0)-1)),SUMIF(EBS!$A:$A,$A331,OFFSET(EBS!$A:$A,,MATCH(C$1,EBS!$1:$1,0)-1)))</f>
        <v>-334004.01</v>
      </c>
      <c r="D331" s="11">
        <f ca="1">IF(SUMIF('no audits'!$A:$A,$A331,OFFSET('no audits'!$A:$A,,MATCH(D$1,'no audits'!$1:$1,0)-1))&gt;0,SUMIF('no audits'!$A:$A,$A331,OFFSET('no audits'!$A:$A,,MATCH(D$1,'no audits'!$1:$1,0)-1)),SUMIF(EBS!$A:$A,$A331,OFFSET(EBS!$A:$A,,MATCH(D$1,EBS!$1:$1,0)-1)))</f>
        <v>155941.44</v>
      </c>
      <c r="E331" s="11">
        <f ca="1">IF(SUMIF('no audits'!$A:$A,EOMONTH($A331,0)+(OFFSET(information!$A$1,1,MATCH(E$1,'no audits'!$1:$1,0)-1)),OFFSET('no audits'!$A:$A,,MATCH(E$1,'no audits'!$1:$1,0)-1))&gt;0,SUMIF('no audits'!$A:$A,EOMONTH($A331,0)+(OFFSET(information!$A$1,1,MATCH(E$1,'no audits'!$1:$1,0)-1)),OFFSET('no audits'!$A:$A,,MATCH(E$1,'no audits'!$1:$1,0)-1)),SUMIF(EBS!$A:$A,EOMONTH($A331,0)+(OFFSET(information!$A$1,1,MATCH(E$1,'no audits'!$1:$1,0)-1)),OFFSET(EBS!$A:$A,,MATCH(E$1,EBS!$1:$1,0)-1)))</f>
        <v>1187764</v>
      </c>
      <c r="F331" s="11">
        <f ca="1">IF(SUMIF('no audits'!$A:$A,$A334,OFFSET('no audits'!$A:$A,,MATCH(F$1,'no audits'!$1:$1,0)-1))&gt;0,SUMIF('no audits'!$A:$A,$A334,OFFSET('no audits'!$A:$A,,MATCH(F$1,'no audits'!$1:$1,0)-1)),SUMIF(EBS!$A:$A,$A334,OFFSET(EBS!$A:$A,,MATCH(F$1,EBS!$1:$1,0)-1)))</f>
        <v>74052335.969999999</v>
      </c>
      <c r="G331" s="11">
        <f ca="1">IF(SUMIF('no audits'!$A:$A,EOMONTH($A331,0)+(OFFSET(information!$A$1,1,MATCH(G$1,'no audits'!$1:$1,0)-1)),OFFSET('no audits'!$A:$A,,MATCH(G$1,'no audits'!$1:$1,0)-1))&gt;0,SUMIF('no audits'!$A:$A,EOMONTH($A331,0)+(OFFSET(information!$A$1,1,MATCH(G$1,'no audits'!$1:$1,0)-1)),OFFSET('no audits'!$A:$A,,MATCH(G$1,'no audits'!$1:$1,0)-1)),SUMIF(EBS!$A:$A,EOMONTH($A331,0)+(OFFSET(information!$A$1,1,MATCH(G$1,'no audits'!$1:$1,0)-1)),OFFSET(EBS!$A:$A,,MATCH(G$1,EBS!$1:$1,0)-1)))</f>
        <v>7414182</v>
      </c>
      <c r="H331" s="11">
        <f ca="1">IF(SUMIF('no audits'!$A:$A,EOMONTH($A331,0)+(OFFSET(information!$A$1,1,MATCH(H$1,'no audits'!$1:$1,0)-1)),OFFSET('no audits'!$A:$A,,MATCH(H$1,'no audits'!$1:$1,0)-1))&gt;0,SUMIF('no audits'!$A:$A,EOMONTH($A331,0)+(OFFSET(information!$A$1,1,MATCH(H$1,'no audits'!$1:$1,0)-1)),OFFSET('no audits'!$A:$A,,MATCH(H$1,'no audits'!$1:$1,0)-1)),SUMIF(EBS!$A:$A,EOMONTH($A331,0)+(OFFSET(information!$A$1,1,MATCH(H$1,'no audits'!$1:$1,0)-1)),OFFSET(EBS!$A:$A,,MATCH(H$1,EBS!$1:$1,0)-1)))</f>
        <v>8269431</v>
      </c>
      <c r="I331" s="11">
        <f ca="1">IF(SUMIF('no audits'!$A:$A,EOMONTH($A331,0)+(OFFSET(information!$A$1,1,MATCH(I$1,'no audits'!$1:$1,0)-1)),OFFSET('no audits'!$A:$A,,MATCH(I$1,'no audits'!$1:$1,0)-1))&gt;0,SUMIF('no audits'!$A:$A,EOMONTH($A331,0)+(OFFSET(information!$A$1,1,MATCH(I$1,'no audits'!$1:$1,0)-1)),OFFSET('no audits'!$A:$A,,MATCH(I$1,'no audits'!$1:$1,0)-1)),SUMIF(EBS!$A:$A,EOMONTH($A331,0)+(OFFSET(information!$A$1,1,MATCH(I$1,'no audits'!$1:$1,0)-1)),OFFSET(EBS!$A:$A,,MATCH(I$1,EBS!$1:$1,0)-1)))</f>
        <v>3760045</v>
      </c>
      <c r="J331" s="11">
        <f ca="1">IF(SUMIF('no audits'!$A:$A,EOMONTH($A331,0)+(OFFSET(information!$A$1,1,MATCH(J$1,'no audits'!$1:$1,0)-1)),OFFSET('no audits'!$A:$A,,MATCH(J$1,'no audits'!$1:$1,0)-1))&gt;0,SUMIF('no audits'!$A:$A,EOMONTH($A331,0)+(OFFSET(information!$A$1,1,MATCH(J$1,'no audits'!$1:$1,0)-1)),OFFSET('no audits'!$A:$A,,MATCH(J$1,'no audits'!$1:$1,0)-1)),SUMIF(EBS!$A:$A,EOMONTH($A331,0)+(OFFSET(information!$A$1,1,MATCH(J$1,'no audits'!$1:$1,0)-1)),OFFSET(EBS!$A:$A,,MATCH(J$1,EBS!$1:$1,0)-1)))</f>
        <v>272406</v>
      </c>
      <c r="K331" s="11">
        <f ca="1">IF(SUMIF('no audits'!$A:$A,EOMONTH($A331,0)+(OFFSET(information!$A$1,1,MATCH(K$1,'no audits'!$1:$1,0)-1)),OFFSET('no audits'!$A:$A,,MATCH(K$1,'no audits'!$1:$1,0)-1))&gt;0,SUMIF('no audits'!$A:$A,EOMONTH($A331,0)+(OFFSET(information!$A$1,1,MATCH(K$1,'no audits'!$1:$1,0)-1)),OFFSET('no audits'!$A:$A,,MATCH(K$1,'no audits'!$1:$1,0)-1)),SUMIF(EBS!$A:$A,EOMONTH($A331,0)+(OFFSET(information!$A$1,1,MATCH(K$1,'no audits'!$1:$1,0)-1)),OFFSET(EBS!$A:$A,,MATCH(K$1,EBS!$1:$1,0)-1)))</f>
        <v>909644</v>
      </c>
      <c r="L331" s="11">
        <f ca="1">IF(SUMIF('no audits'!$A:$A,$A331,OFFSET('no audits'!$A:$A,,MATCH(L$1,'no audits'!$1:$1,0)-1))&gt;0,SUMIF('no audits'!$A:$A,$A331,OFFSET('no audits'!$A:$A,,MATCH(L$1,'no audits'!$1:$1,0)-1)),SUMIF(EBS!$A:$A,$A331,OFFSET(EBS!$A:$A,,MATCH(L$1,EBS!$1:$1,0)-1)))</f>
        <v>47002.05</v>
      </c>
      <c r="M331" s="11">
        <f ca="1">IF(SUMIF('no audits'!$A:$A,$A331,OFFSET('no audits'!$A:$A,,MATCH(M$1,'no audits'!$1:$1,0)-1))&gt;0,SUMIF('no audits'!$A:$A,$A331,OFFSET('no audits'!$A:$A,,MATCH(M$1,'no audits'!$1:$1,0)-1)),SUMIF(EBS!$A:$A,$A331,OFFSET(EBS!$A:$A,,MATCH(M$1,EBS!$1:$1,0)-1)))</f>
        <v>688891</v>
      </c>
      <c r="N331" s="11">
        <f ca="1">IF(SUMIF('no audits'!$A:$A,EOMONTH($A331,0)+(OFFSET(information!$A$1,1,MATCH(N$1,'no audits'!$1:$1,0)-1)),OFFSET('no audits'!$A:$A,,MATCH(N$1,'no audits'!$1:$1,0)-1))&gt;0,SUMIF('no audits'!$A:$A,EOMONTH($A331,0)+(OFFSET(information!$A$1,1,MATCH(N$1,'no audits'!$1:$1,0)-1)),OFFSET('no audits'!$A:$A,,MATCH(N$1,'no audits'!$1:$1,0)-1)),SUMIF(EBS!$A:$A,EOMONTH($A331,0)+(OFFSET(information!$A$1,1,MATCH(N$1,'no audits'!$1:$1,0)-1)),OFFSET(EBS!$A:$A,,MATCH(N$1,EBS!$1:$1,0)-1)))</f>
        <v>3183711</v>
      </c>
      <c r="O331" s="11">
        <f ca="1">IF(SUMIF('no audits'!$A:$A,EOMONTH($A331,0)+(OFFSET(information!$A$1,1,MATCH(O$1,'no audits'!$1:$1,0)-1)),OFFSET('no audits'!$A:$A,,MATCH(O$1,'no audits'!$1:$1,0)-1))&gt;0,SUMIF('no audits'!$A:$A,EOMONTH($A331,0)+(OFFSET(information!$A$1,1,MATCH(O$1,'no audits'!$1:$1,0)-1)),OFFSET('no audits'!$A:$A,,MATCH(O$1,'no audits'!$1:$1,0)-1)),SUMIF(EBS!$A:$A,EOMONTH($A331,0)+(OFFSET(information!$A$1,1,MATCH(O$1,'no audits'!$1:$1,0)-1)),OFFSET(EBS!$A:$A,,MATCH(O$1,EBS!$1:$1,0)-1)))</f>
        <v>4082809</v>
      </c>
      <c r="P331" s="11">
        <f ca="1">IF(SUMIF('no audits'!$A:$A,$A331,OFFSET('no audits'!$A:$A,,MATCH(P$1,'no audits'!$1:$1,0)-1))&gt;0,SUMIF('no audits'!$A:$A,$A331,OFFSET('no audits'!$A:$A,,MATCH(P$1,'no audits'!$1:$1,0)-1)),SUMIF(EBS!$A:$A,$A331,OFFSET(EBS!$A:$A,,MATCH(P$1,EBS!$1:$1,0)-1)))</f>
        <v>1643793.31</v>
      </c>
      <c r="Q331" s="11">
        <f ca="1">IF(SUMIF('no audits'!$A:$A,$A331,OFFSET('no audits'!$A:$A,,MATCH(Q$1,'no audits'!$1:$1,0)-1))&gt;0,SUMIF('no audits'!$A:$A,$A331,OFFSET('no audits'!$A:$A,,MATCH(Q$1,'no audits'!$1:$1,0)-1)),SUMIF(EBS!$A:$A,$A331,OFFSET(EBS!$A:$A,,MATCH(Q$1,EBS!$1:$1,0)-1)))</f>
        <v>8095943</v>
      </c>
      <c r="R331" s="11">
        <f ca="1">IF(SUMIF('no audits'!$A:$A,EOMONTH($A331,0)+(OFFSET(information!$A$1,1,MATCH(R$1,'no audits'!$1:$1,0)-1)),OFFSET('no audits'!$A:$A,,MATCH(R$1,'no audits'!$1:$1,0)-1))&gt;0,SUMIF('no audits'!$A:$A,EOMONTH($A331,0)+(OFFSET(information!$A$1,1,MATCH(R$1,'no audits'!$1:$1,0)-1)),OFFSET('no audits'!$A:$A,,MATCH(R$1,'no audits'!$1:$1,0)-1)),SUMIF(EBS!$A:$A,EOMONTH($A331,0)+(OFFSET(information!$A$1,1,MATCH(R$1,'no audits'!$1:$1,0)-1)),OFFSET(EBS!$A:$A,,MATCH(R$1,EBS!$1:$1,0)-1)))</f>
        <v>651953</v>
      </c>
      <c r="S331" s="11">
        <f ca="1">IF(SUMIF('no audits'!$A:$A,$A334,OFFSET('no audits'!$A:$A,,MATCH(S$1,'no audits'!$1:$1,0)-1))&gt;0,SUMIF('no audits'!$A:$A,$A334,OFFSET('no audits'!$A:$A,,MATCH(S$1,'no audits'!$1:$1,0)-1)),SUMIF(EBS!$A:$A,$A334,OFFSET(EBS!$A:$A,,MATCH(S$1,EBS!$1:$1,0)-1)))</f>
        <v>283023.03000000003</v>
      </c>
      <c r="T331" s="11">
        <f ca="1">IF(SUMIF('no audits'!$A:$A,EOMONTH($A331,0)+(OFFSET(information!$A$1,1,MATCH(T$1,'no audits'!$1:$1,0)-1)),OFFSET('no audits'!$A:$A,,MATCH(T$1,'no audits'!$1:$1,0)-1))&gt;0,SUMIF('no audits'!$A:$A,EOMONTH($A331,0)+(OFFSET(information!$A$1,1,MATCH(T$1,'no audits'!$1:$1,0)-1)),OFFSET('no audits'!$A:$A,,MATCH(T$1,'no audits'!$1:$1,0)-1)),SUMIF(EBS!$A:$A,EOMONTH($A331,0)+(OFFSET(information!$A$1,1,MATCH(T$1,'no audits'!$1:$1,0)-1)),OFFSET(EBS!$A:$A,,MATCH(T$1,EBS!$1:$1,0)-1)))</f>
        <v>97645</v>
      </c>
      <c r="U331" s="11">
        <f ca="1">IF(SUMIF('no audits'!$A:$A,EOMONTH($A331,0)+(OFFSET(information!$A$1,1,MATCH(U$1,'no audits'!$1:$1,0)-1)),OFFSET('no audits'!$A:$A,,MATCH(U$1,'no audits'!$1:$1,0)-1))&gt;0,SUMIF('no audits'!$A:$A,EOMONTH($A331,0)+(OFFSET(information!$A$1,1,MATCH(U$1,'no audits'!$1:$1,0)-1)),OFFSET('no audits'!$A:$A,,MATCH(U$1,'no audits'!$1:$1,0)-1)),SUMIF(EBS!$A:$A,EOMONTH($A331,0)+(OFFSET(information!$A$1,1,MATCH(U$1,'no audits'!$1:$1,0)-1)),OFFSET(EBS!$A:$A,,MATCH(U$1,EBS!$1:$1,0)-1)))</f>
        <v>0</v>
      </c>
      <c r="V331" s="11">
        <f ca="1">IF(SUMIF('no audits'!$A:$A,EOMONTH($A331,0)+(OFFSET(information!$A$1,1,MATCH(V$1,'no audits'!$1:$1,0)-1)),OFFSET('no audits'!$A:$A,,MATCH(V$1,'no audits'!$1:$1,0)-1))&gt;0,SUMIF('no audits'!$A:$A,EOMONTH($A331,0)+(OFFSET(information!$A$1,1,MATCH(V$1,'no audits'!$1:$1,0)-1)),OFFSET('no audits'!$A:$A,,MATCH(V$1,'no audits'!$1:$1,0)-1)),SUMIF(EBS!$A:$A,EOMONTH($A331,0)+(OFFSET(information!$A$1,1,MATCH(V$1,'no audits'!$1:$1,0)-1)),OFFSET(EBS!$A:$A,,MATCH(V$1,EBS!$1:$1,0)-1)))</f>
        <v>16282</v>
      </c>
      <c r="W331" s="11">
        <f ca="1">IF(SUMIF('no audits'!$A:$A,EOMONTH($A331,0)+(OFFSET(information!$A$1,1,MATCH(W$1,'no audits'!$1:$1,0)-1)),OFFSET('no audits'!$A:$A,,MATCH(W$1,'no audits'!$1:$1,0)-1))&gt;0,SUMIF('no audits'!$A:$A,EOMONTH($A331,0)+(OFFSET(information!$A$1,1,MATCH(W$1,'no audits'!$1:$1,0)-1)),OFFSET('no audits'!$A:$A,,MATCH(W$1,'no audits'!$1:$1,0)-1)),SUMIF(EBS!$A:$A,EOMONTH($A331,0)+(OFFSET(information!$A$1,1,MATCH(W$1,'no audits'!$1:$1,0)-1)),OFFSET(EBS!$A:$A,,MATCH(W$1,EBS!$1:$1,0)-1)))</f>
        <v>3503692</v>
      </c>
    </row>
    <row r="332" spans="1:23" x14ac:dyDescent="0.25">
      <c r="A332" s="17">
        <v>43252</v>
      </c>
      <c r="B332" s="11">
        <f ca="1">IF(SUMIF('no audits'!$A:$A,$A332,OFFSET('no audits'!$A:$A,,MATCH(B$1,'no audits'!$1:$1,0)-1))&gt;0,SUMIF('no audits'!$A:$A,$A332,OFFSET('no audits'!$A:$A,,MATCH(B$1,'no audits'!$1:$1,0)-1)),SUMIF(EBS!$A:$A,$A332,OFFSET(EBS!$A:$A,,MATCH(B$1,EBS!$1:$1,0)-1)))</f>
        <v>0</v>
      </c>
      <c r="C332" s="11">
        <f ca="1">IF(SUMIF('no audits'!$A:$A,$A332,OFFSET('no audits'!$A:$A,,MATCH(C$1,'no audits'!$1:$1,0)-1))&gt;0,SUMIF('no audits'!$A:$A,$A332,OFFSET('no audits'!$A:$A,,MATCH(C$1,'no audits'!$1:$1,0)-1)),SUMIF(EBS!$A:$A,$A332,OFFSET(EBS!$A:$A,,MATCH(C$1,EBS!$1:$1,0)-1)))</f>
        <v>0</v>
      </c>
      <c r="D332" s="11">
        <f ca="1">IF(SUMIF('no audits'!$A:$A,$A332,OFFSET('no audits'!$A:$A,,MATCH(D$1,'no audits'!$1:$1,0)-1))&gt;0,SUMIF('no audits'!$A:$A,$A332,OFFSET('no audits'!$A:$A,,MATCH(D$1,'no audits'!$1:$1,0)-1)),SUMIF(EBS!$A:$A,$A332,OFFSET(EBS!$A:$A,,MATCH(D$1,EBS!$1:$1,0)-1)))</f>
        <v>691262.64</v>
      </c>
      <c r="E332" s="11">
        <f ca="1">IF(SUMIF('no audits'!$A:$A,EOMONTH($A332,0)+(OFFSET(information!$A$1,1,MATCH(E$1,'no audits'!$1:$1,0)-1)),OFFSET('no audits'!$A:$A,,MATCH(E$1,'no audits'!$1:$1,0)-1))&gt;0,SUMIF('no audits'!$A:$A,EOMONTH($A332,0)+(OFFSET(information!$A$1,1,MATCH(E$1,'no audits'!$1:$1,0)-1)),OFFSET('no audits'!$A:$A,,MATCH(E$1,'no audits'!$1:$1,0)-1)),SUMIF(EBS!$A:$A,EOMONTH($A332,0)+(OFFSET(information!$A$1,1,MATCH(E$1,'no audits'!$1:$1,0)-1)),OFFSET(EBS!$A:$A,,MATCH(E$1,EBS!$1:$1,0)-1)))</f>
        <v>1276123</v>
      </c>
      <c r="F332" s="11">
        <f ca="1">IF(SUMIF('no audits'!$A:$A,$A335,OFFSET('no audits'!$A:$A,,MATCH(F$1,'no audits'!$1:$1,0)-1))&gt;0,SUMIF('no audits'!$A:$A,$A335,OFFSET('no audits'!$A:$A,,MATCH(F$1,'no audits'!$1:$1,0)-1)),SUMIF(EBS!$A:$A,$A335,OFFSET(EBS!$A:$A,,MATCH(F$1,EBS!$1:$1,0)-1)))</f>
        <v>76306913.900000006</v>
      </c>
      <c r="G332" s="11">
        <f ca="1">IF(SUMIF('no audits'!$A:$A,EOMONTH($A332,0)+(OFFSET(information!$A$1,1,MATCH(G$1,'no audits'!$1:$1,0)-1)),OFFSET('no audits'!$A:$A,,MATCH(G$1,'no audits'!$1:$1,0)-1))&gt;0,SUMIF('no audits'!$A:$A,EOMONTH($A332,0)+(OFFSET(information!$A$1,1,MATCH(G$1,'no audits'!$1:$1,0)-1)),OFFSET('no audits'!$A:$A,,MATCH(G$1,'no audits'!$1:$1,0)-1)),SUMIF(EBS!$A:$A,EOMONTH($A332,0)+(OFFSET(information!$A$1,1,MATCH(G$1,'no audits'!$1:$1,0)-1)),OFFSET(EBS!$A:$A,,MATCH(G$1,EBS!$1:$1,0)-1)))</f>
        <v>7576435</v>
      </c>
      <c r="H332" s="11">
        <f ca="1">IF(SUMIF('no audits'!$A:$A,EOMONTH($A332,0)+(OFFSET(information!$A$1,1,MATCH(H$1,'no audits'!$1:$1,0)-1)),OFFSET('no audits'!$A:$A,,MATCH(H$1,'no audits'!$1:$1,0)-1))&gt;0,SUMIF('no audits'!$A:$A,EOMONTH($A332,0)+(OFFSET(information!$A$1,1,MATCH(H$1,'no audits'!$1:$1,0)-1)),OFFSET('no audits'!$A:$A,,MATCH(H$1,'no audits'!$1:$1,0)-1)),SUMIF(EBS!$A:$A,EOMONTH($A332,0)+(OFFSET(information!$A$1,1,MATCH(H$1,'no audits'!$1:$1,0)-1)),OFFSET(EBS!$A:$A,,MATCH(H$1,EBS!$1:$1,0)-1)))</f>
        <v>7955202</v>
      </c>
      <c r="I332" s="11">
        <f ca="1">IF(SUMIF('no audits'!$A:$A,EOMONTH($A332,0)+(OFFSET(information!$A$1,1,MATCH(I$1,'no audits'!$1:$1,0)-1)),OFFSET('no audits'!$A:$A,,MATCH(I$1,'no audits'!$1:$1,0)-1))&gt;0,SUMIF('no audits'!$A:$A,EOMONTH($A332,0)+(OFFSET(information!$A$1,1,MATCH(I$1,'no audits'!$1:$1,0)-1)),OFFSET('no audits'!$A:$A,,MATCH(I$1,'no audits'!$1:$1,0)-1)),SUMIF(EBS!$A:$A,EOMONTH($A332,0)+(OFFSET(information!$A$1,1,MATCH(I$1,'no audits'!$1:$1,0)-1)),OFFSET(EBS!$A:$A,,MATCH(I$1,EBS!$1:$1,0)-1)))</f>
        <v>3656351</v>
      </c>
      <c r="J332" s="11">
        <f ca="1">IF(SUMIF('no audits'!$A:$A,EOMONTH($A332,0)+(OFFSET(information!$A$1,1,MATCH(J$1,'no audits'!$1:$1,0)-1)),OFFSET('no audits'!$A:$A,,MATCH(J$1,'no audits'!$1:$1,0)-1))&gt;0,SUMIF('no audits'!$A:$A,EOMONTH($A332,0)+(OFFSET(information!$A$1,1,MATCH(J$1,'no audits'!$1:$1,0)-1)),OFFSET('no audits'!$A:$A,,MATCH(J$1,'no audits'!$1:$1,0)-1)),SUMIF(EBS!$A:$A,EOMONTH($A332,0)+(OFFSET(information!$A$1,1,MATCH(J$1,'no audits'!$1:$1,0)-1)),OFFSET(EBS!$A:$A,,MATCH(J$1,EBS!$1:$1,0)-1)))</f>
        <v>273626</v>
      </c>
      <c r="K332" s="11">
        <f ca="1">IF(SUMIF('no audits'!$A:$A,EOMONTH($A332,0)+(OFFSET(information!$A$1,1,MATCH(K$1,'no audits'!$1:$1,0)-1)),OFFSET('no audits'!$A:$A,,MATCH(K$1,'no audits'!$1:$1,0)-1))&gt;0,SUMIF('no audits'!$A:$A,EOMONTH($A332,0)+(OFFSET(information!$A$1,1,MATCH(K$1,'no audits'!$1:$1,0)-1)),OFFSET('no audits'!$A:$A,,MATCH(K$1,'no audits'!$1:$1,0)-1)),SUMIF(EBS!$A:$A,EOMONTH($A332,0)+(OFFSET(information!$A$1,1,MATCH(K$1,'no audits'!$1:$1,0)-1)),OFFSET(EBS!$A:$A,,MATCH(K$1,EBS!$1:$1,0)-1)))</f>
        <v>926102</v>
      </c>
      <c r="L332" s="11">
        <f ca="1">IF(SUMIF('no audits'!$A:$A,$A332,OFFSET('no audits'!$A:$A,,MATCH(L$1,'no audits'!$1:$1,0)-1))&gt;0,SUMIF('no audits'!$A:$A,$A332,OFFSET('no audits'!$A:$A,,MATCH(L$1,'no audits'!$1:$1,0)-1)),SUMIF(EBS!$A:$A,$A332,OFFSET(EBS!$A:$A,,MATCH(L$1,EBS!$1:$1,0)-1)))</f>
        <v>247784.22</v>
      </c>
      <c r="M332" s="11">
        <f ca="1">IF(SUMIF('no audits'!$A:$A,$A332,OFFSET('no audits'!$A:$A,,MATCH(M$1,'no audits'!$1:$1,0)-1))&gt;0,SUMIF('no audits'!$A:$A,$A332,OFFSET('no audits'!$A:$A,,MATCH(M$1,'no audits'!$1:$1,0)-1)),SUMIF(EBS!$A:$A,$A332,OFFSET(EBS!$A:$A,,MATCH(M$1,EBS!$1:$1,0)-1)))</f>
        <v>836808</v>
      </c>
      <c r="N332" s="11">
        <f ca="1">IF(SUMIF('no audits'!$A:$A,EOMONTH($A332,0)+(OFFSET(information!$A$1,1,MATCH(N$1,'no audits'!$1:$1,0)-1)),OFFSET('no audits'!$A:$A,,MATCH(N$1,'no audits'!$1:$1,0)-1))&gt;0,SUMIF('no audits'!$A:$A,EOMONTH($A332,0)+(OFFSET(information!$A$1,1,MATCH(N$1,'no audits'!$1:$1,0)-1)),OFFSET('no audits'!$A:$A,,MATCH(N$1,'no audits'!$1:$1,0)-1)),SUMIF(EBS!$A:$A,EOMONTH($A332,0)+(OFFSET(information!$A$1,1,MATCH(N$1,'no audits'!$1:$1,0)-1)),OFFSET(EBS!$A:$A,,MATCH(N$1,EBS!$1:$1,0)-1)))</f>
        <v>3008017</v>
      </c>
      <c r="O332" s="11">
        <f ca="1">IF(SUMIF('no audits'!$A:$A,EOMONTH($A332,0)+(OFFSET(information!$A$1,1,MATCH(O$1,'no audits'!$1:$1,0)-1)),OFFSET('no audits'!$A:$A,,MATCH(O$1,'no audits'!$1:$1,0)-1))&gt;0,SUMIF('no audits'!$A:$A,EOMONTH($A332,0)+(OFFSET(information!$A$1,1,MATCH(O$1,'no audits'!$1:$1,0)-1)),OFFSET('no audits'!$A:$A,,MATCH(O$1,'no audits'!$1:$1,0)-1)),SUMIF(EBS!$A:$A,EOMONTH($A332,0)+(OFFSET(information!$A$1,1,MATCH(O$1,'no audits'!$1:$1,0)-1)),OFFSET(EBS!$A:$A,,MATCH(O$1,EBS!$1:$1,0)-1)))</f>
        <v>4230567</v>
      </c>
      <c r="P332" s="11">
        <f ca="1">IF(SUMIF('no audits'!$A:$A,$A332,OFFSET('no audits'!$A:$A,,MATCH(P$1,'no audits'!$1:$1,0)-1))&gt;0,SUMIF('no audits'!$A:$A,$A332,OFFSET('no audits'!$A:$A,,MATCH(P$1,'no audits'!$1:$1,0)-1)),SUMIF(EBS!$A:$A,$A332,OFFSET(EBS!$A:$A,,MATCH(P$1,EBS!$1:$1,0)-1)))</f>
        <v>912565.19</v>
      </c>
      <c r="Q332" s="11">
        <f ca="1">IF(SUMIF('no audits'!$A:$A,$A332,OFFSET('no audits'!$A:$A,,MATCH(Q$1,'no audits'!$1:$1,0)-1))&gt;0,SUMIF('no audits'!$A:$A,$A332,OFFSET('no audits'!$A:$A,,MATCH(Q$1,'no audits'!$1:$1,0)-1)),SUMIF(EBS!$A:$A,$A332,OFFSET(EBS!$A:$A,,MATCH(Q$1,EBS!$1:$1,0)-1)))</f>
        <v>11669348</v>
      </c>
      <c r="R332" s="11">
        <f ca="1">IF(SUMIF('no audits'!$A:$A,EOMONTH($A332,0)+(OFFSET(information!$A$1,1,MATCH(R$1,'no audits'!$1:$1,0)-1)),OFFSET('no audits'!$A:$A,,MATCH(R$1,'no audits'!$1:$1,0)-1))&gt;0,SUMIF('no audits'!$A:$A,EOMONTH($A332,0)+(OFFSET(information!$A$1,1,MATCH(R$1,'no audits'!$1:$1,0)-1)),OFFSET('no audits'!$A:$A,,MATCH(R$1,'no audits'!$1:$1,0)-1)),SUMIF(EBS!$A:$A,EOMONTH($A332,0)+(OFFSET(information!$A$1,1,MATCH(R$1,'no audits'!$1:$1,0)-1)),OFFSET(EBS!$A:$A,,MATCH(R$1,EBS!$1:$1,0)-1)))</f>
        <v>646052</v>
      </c>
      <c r="S332" s="11">
        <f ca="1">IF(SUMIF('no audits'!$A:$A,$A335,OFFSET('no audits'!$A:$A,,MATCH(S$1,'no audits'!$1:$1,0)-1))&gt;0,SUMIF('no audits'!$A:$A,$A335,OFFSET('no audits'!$A:$A,,MATCH(S$1,'no audits'!$1:$1,0)-1)),SUMIF(EBS!$A:$A,$A335,OFFSET(EBS!$A:$A,,MATCH(S$1,EBS!$1:$1,0)-1)))</f>
        <v>323830.15999999997</v>
      </c>
      <c r="T332" s="11">
        <f ca="1">IF(SUMIF('no audits'!$A:$A,EOMONTH($A332,0)+(OFFSET(information!$A$1,1,MATCH(T$1,'no audits'!$1:$1,0)-1)),OFFSET('no audits'!$A:$A,,MATCH(T$1,'no audits'!$1:$1,0)-1))&gt;0,SUMIF('no audits'!$A:$A,EOMONTH($A332,0)+(OFFSET(information!$A$1,1,MATCH(T$1,'no audits'!$1:$1,0)-1)),OFFSET('no audits'!$A:$A,,MATCH(T$1,'no audits'!$1:$1,0)-1)),SUMIF(EBS!$A:$A,EOMONTH($A332,0)+(OFFSET(information!$A$1,1,MATCH(T$1,'no audits'!$1:$1,0)-1)),OFFSET(EBS!$A:$A,,MATCH(T$1,EBS!$1:$1,0)-1)))</f>
        <v>104683</v>
      </c>
      <c r="U332" s="11">
        <f ca="1">IF(SUMIF('no audits'!$A:$A,EOMONTH($A332,0)+(OFFSET(information!$A$1,1,MATCH(U$1,'no audits'!$1:$1,0)-1)),OFFSET('no audits'!$A:$A,,MATCH(U$1,'no audits'!$1:$1,0)-1))&gt;0,SUMIF('no audits'!$A:$A,EOMONTH($A332,0)+(OFFSET(information!$A$1,1,MATCH(U$1,'no audits'!$1:$1,0)-1)),OFFSET('no audits'!$A:$A,,MATCH(U$1,'no audits'!$1:$1,0)-1)),SUMIF(EBS!$A:$A,EOMONTH($A332,0)+(OFFSET(information!$A$1,1,MATCH(U$1,'no audits'!$1:$1,0)-1)),OFFSET(EBS!$A:$A,,MATCH(U$1,EBS!$1:$1,0)-1)))</f>
        <v>0</v>
      </c>
      <c r="V332" s="11">
        <f ca="1">IF(SUMIF('no audits'!$A:$A,EOMONTH($A332,0)+(OFFSET(information!$A$1,1,MATCH(V$1,'no audits'!$1:$1,0)-1)),OFFSET('no audits'!$A:$A,,MATCH(V$1,'no audits'!$1:$1,0)-1))&gt;0,SUMIF('no audits'!$A:$A,EOMONTH($A332,0)+(OFFSET(information!$A$1,1,MATCH(V$1,'no audits'!$1:$1,0)-1)),OFFSET('no audits'!$A:$A,,MATCH(V$1,'no audits'!$1:$1,0)-1)),SUMIF(EBS!$A:$A,EOMONTH($A332,0)+(OFFSET(information!$A$1,1,MATCH(V$1,'no audits'!$1:$1,0)-1)),OFFSET(EBS!$A:$A,,MATCH(V$1,EBS!$1:$1,0)-1)))</f>
        <v>1943970</v>
      </c>
      <c r="W332" s="11">
        <f ca="1">IF(SUMIF('no audits'!$A:$A,EOMONTH($A332,0)+(OFFSET(information!$A$1,1,MATCH(W$1,'no audits'!$1:$1,0)-1)),OFFSET('no audits'!$A:$A,,MATCH(W$1,'no audits'!$1:$1,0)-1))&gt;0,SUMIF('no audits'!$A:$A,EOMONTH($A332,0)+(OFFSET(information!$A$1,1,MATCH(W$1,'no audits'!$1:$1,0)-1)),OFFSET('no audits'!$A:$A,,MATCH(W$1,'no audits'!$1:$1,0)-1)),SUMIF(EBS!$A:$A,EOMONTH($A332,0)+(OFFSET(information!$A$1,1,MATCH(W$1,'no audits'!$1:$1,0)-1)),OFFSET(EBS!$A:$A,,MATCH(W$1,EBS!$1:$1,0)-1)))</f>
        <v>4342632</v>
      </c>
    </row>
    <row r="333" spans="1:23" x14ac:dyDescent="0.25">
      <c r="A333" s="17">
        <v>43282</v>
      </c>
      <c r="B333" s="11">
        <f ca="1">IF(SUMIF('no audits'!$A:$A,$A333,OFFSET('no audits'!$A:$A,,MATCH(B$1,'no audits'!$1:$1,0)-1))&gt;0,SUMIF('no audits'!$A:$A,$A333,OFFSET('no audits'!$A:$A,,MATCH(B$1,'no audits'!$1:$1,0)-1)),SUMIF(EBS!$A:$A,$A333,OFFSET(EBS!$A:$A,,MATCH(B$1,EBS!$1:$1,0)-1)))</f>
        <v>0</v>
      </c>
      <c r="C333" s="11">
        <f ca="1">IF(SUMIF('no audits'!$A:$A,$A333,OFFSET('no audits'!$A:$A,,MATCH(C$1,'no audits'!$1:$1,0)-1))&gt;0,SUMIF('no audits'!$A:$A,$A333,OFFSET('no audits'!$A:$A,,MATCH(C$1,'no audits'!$1:$1,0)-1)),SUMIF(EBS!$A:$A,$A333,OFFSET(EBS!$A:$A,,MATCH(C$1,EBS!$1:$1,0)-1)))</f>
        <v>-853608.09</v>
      </c>
      <c r="D333" s="11">
        <f ca="1">IF(SUMIF('no audits'!$A:$A,$A333,OFFSET('no audits'!$A:$A,,MATCH(D$1,'no audits'!$1:$1,0)-1))&gt;0,SUMIF('no audits'!$A:$A,$A333,OFFSET('no audits'!$A:$A,,MATCH(D$1,'no audits'!$1:$1,0)-1)),SUMIF(EBS!$A:$A,$A333,OFFSET(EBS!$A:$A,,MATCH(D$1,EBS!$1:$1,0)-1)))</f>
        <v>5813.69</v>
      </c>
      <c r="E333" s="11">
        <f ca="1">IF(SUMIF('no audits'!$A:$A,EOMONTH($A333,0)+(OFFSET(information!$A$1,1,MATCH(E$1,'no audits'!$1:$1,0)-1)),OFFSET('no audits'!$A:$A,,MATCH(E$1,'no audits'!$1:$1,0)-1))&gt;0,SUMIF('no audits'!$A:$A,EOMONTH($A333,0)+(OFFSET(information!$A$1,1,MATCH(E$1,'no audits'!$1:$1,0)-1)),OFFSET('no audits'!$A:$A,,MATCH(E$1,'no audits'!$1:$1,0)-1)),SUMIF(EBS!$A:$A,EOMONTH($A333,0)+(OFFSET(information!$A$1,1,MATCH(E$1,'no audits'!$1:$1,0)-1)),OFFSET(EBS!$A:$A,,MATCH(E$1,EBS!$1:$1,0)-1)))</f>
        <v>1291189</v>
      </c>
      <c r="F333" s="11">
        <f ca="1">IF(SUMIF('no audits'!$A:$A,$A336,OFFSET('no audits'!$A:$A,,MATCH(F$1,'no audits'!$1:$1,0)-1))&gt;0,SUMIF('no audits'!$A:$A,$A336,OFFSET('no audits'!$A:$A,,MATCH(F$1,'no audits'!$1:$1,0)-1)),SUMIF(EBS!$A:$A,$A336,OFFSET(EBS!$A:$A,,MATCH(F$1,EBS!$1:$1,0)-1)))</f>
        <v>70785493.510000005</v>
      </c>
      <c r="G333" s="11">
        <f ca="1">IF(SUMIF('no audits'!$A:$A,EOMONTH($A333,0)+(OFFSET(information!$A$1,1,MATCH(G$1,'no audits'!$1:$1,0)-1)),OFFSET('no audits'!$A:$A,,MATCH(G$1,'no audits'!$1:$1,0)-1))&gt;0,SUMIF('no audits'!$A:$A,EOMONTH($A333,0)+(OFFSET(information!$A$1,1,MATCH(G$1,'no audits'!$1:$1,0)-1)),OFFSET('no audits'!$A:$A,,MATCH(G$1,'no audits'!$1:$1,0)-1)),SUMIF(EBS!$A:$A,EOMONTH($A333,0)+(OFFSET(information!$A$1,1,MATCH(G$1,'no audits'!$1:$1,0)-1)),OFFSET(EBS!$A:$A,,MATCH(G$1,EBS!$1:$1,0)-1)))</f>
        <v>7342519</v>
      </c>
      <c r="H333" s="11">
        <f ca="1">IF(SUMIF('no audits'!$A:$A,EOMONTH($A333,0)+(OFFSET(information!$A$1,1,MATCH(H$1,'no audits'!$1:$1,0)-1)),OFFSET('no audits'!$A:$A,,MATCH(H$1,'no audits'!$1:$1,0)-1))&gt;0,SUMIF('no audits'!$A:$A,EOMONTH($A333,0)+(OFFSET(information!$A$1,1,MATCH(H$1,'no audits'!$1:$1,0)-1)),OFFSET('no audits'!$A:$A,,MATCH(H$1,'no audits'!$1:$1,0)-1)),SUMIF(EBS!$A:$A,EOMONTH($A333,0)+(OFFSET(information!$A$1,1,MATCH(H$1,'no audits'!$1:$1,0)-1)),OFFSET(EBS!$A:$A,,MATCH(H$1,EBS!$1:$1,0)-1)))</f>
        <v>7727161</v>
      </c>
      <c r="I333" s="11">
        <f ca="1">IF(SUMIF('no audits'!$A:$A,EOMONTH($A333,0)+(OFFSET(information!$A$1,1,MATCH(I$1,'no audits'!$1:$1,0)-1)),OFFSET('no audits'!$A:$A,,MATCH(I$1,'no audits'!$1:$1,0)-1))&gt;0,SUMIF('no audits'!$A:$A,EOMONTH($A333,0)+(OFFSET(information!$A$1,1,MATCH(I$1,'no audits'!$1:$1,0)-1)),OFFSET('no audits'!$A:$A,,MATCH(I$1,'no audits'!$1:$1,0)-1)),SUMIF(EBS!$A:$A,EOMONTH($A333,0)+(OFFSET(information!$A$1,1,MATCH(I$1,'no audits'!$1:$1,0)-1)),OFFSET(EBS!$A:$A,,MATCH(I$1,EBS!$1:$1,0)-1)))</f>
        <v>2826853</v>
      </c>
      <c r="J333" s="11">
        <f ca="1">IF(SUMIF('no audits'!$A:$A,EOMONTH($A333,0)+(OFFSET(information!$A$1,1,MATCH(J$1,'no audits'!$1:$1,0)-1)),OFFSET('no audits'!$A:$A,,MATCH(J$1,'no audits'!$1:$1,0)-1))&gt;0,SUMIF('no audits'!$A:$A,EOMONTH($A333,0)+(OFFSET(information!$A$1,1,MATCH(J$1,'no audits'!$1:$1,0)-1)),OFFSET('no audits'!$A:$A,,MATCH(J$1,'no audits'!$1:$1,0)-1)),SUMIF(EBS!$A:$A,EOMONTH($A333,0)+(OFFSET(information!$A$1,1,MATCH(J$1,'no audits'!$1:$1,0)-1)),OFFSET(EBS!$A:$A,,MATCH(J$1,EBS!$1:$1,0)-1)))</f>
        <v>262505</v>
      </c>
      <c r="K333" s="11">
        <f ca="1">IF(SUMIF('no audits'!$A:$A,EOMONTH($A333,0)+(OFFSET(information!$A$1,1,MATCH(K$1,'no audits'!$1:$1,0)-1)),OFFSET('no audits'!$A:$A,,MATCH(K$1,'no audits'!$1:$1,0)-1))&gt;0,SUMIF('no audits'!$A:$A,EOMONTH($A333,0)+(OFFSET(information!$A$1,1,MATCH(K$1,'no audits'!$1:$1,0)-1)),OFFSET('no audits'!$A:$A,,MATCH(K$1,'no audits'!$1:$1,0)-1)),SUMIF(EBS!$A:$A,EOMONTH($A333,0)+(OFFSET(information!$A$1,1,MATCH(K$1,'no audits'!$1:$1,0)-1)),OFFSET(EBS!$A:$A,,MATCH(K$1,EBS!$1:$1,0)-1)))</f>
        <v>1752566</v>
      </c>
      <c r="L333" s="11">
        <f ca="1">IF(SUMIF('no audits'!$A:$A,$A333,OFFSET('no audits'!$A:$A,,MATCH(L$1,'no audits'!$1:$1,0)-1))&gt;0,SUMIF('no audits'!$A:$A,$A333,OFFSET('no audits'!$A:$A,,MATCH(L$1,'no audits'!$1:$1,0)-1)),SUMIF(EBS!$A:$A,$A333,OFFSET(EBS!$A:$A,,MATCH(L$1,EBS!$1:$1,0)-1)))</f>
        <v>48471.4</v>
      </c>
      <c r="M333" s="11">
        <f ca="1">IF(SUMIF('no audits'!$A:$A,$A333,OFFSET('no audits'!$A:$A,,MATCH(M$1,'no audits'!$1:$1,0)-1))&gt;0,SUMIF('no audits'!$A:$A,$A333,OFFSET('no audits'!$A:$A,,MATCH(M$1,'no audits'!$1:$1,0)-1)),SUMIF(EBS!$A:$A,$A333,OFFSET(EBS!$A:$A,,MATCH(M$1,EBS!$1:$1,0)-1)))</f>
        <v>734465</v>
      </c>
      <c r="N333" s="11">
        <f ca="1">IF(SUMIF('no audits'!$A:$A,EOMONTH($A333,0)+(OFFSET(information!$A$1,1,MATCH(N$1,'no audits'!$1:$1,0)-1)),OFFSET('no audits'!$A:$A,,MATCH(N$1,'no audits'!$1:$1,0)-1))&gt;0,SUMIF('no audits'!$A:$A,EOMONTH($A333,0)+(OFFSET(information!$A$1,1,MATCH(N$1,'no audits'!$1:$1,0)-1)),OFFSET('no audits'!$A:$A,,MATCH(N$1,'no audits'!$1:$1,0)-1)),SUMIF(EBS!$A:$A,EOMONTH($A333,0)+(OFFSET(information!$A$1,1,MATCH(N$1,'no audits'!$1:$1,0)-1)),OFFSET(EBS!$A:$A,,MATCH(N$1,EBS!$1:$1,0)-1)))</f>
        <v>3163971</v>
      </c>
      <c r="O333" s="11">
        <f ca="1">IF(SUMIF('no audits'!$A:$A,EOMONTH($A333,0)+(OFFSET(information!$A$1,1,MATCH(O$1,'no audits'!$1:$1,0)-1)),OFFSET('no audits'!$A:$A,,MATCH(O$1,'no audits'!$1:$1,0)-1))&gt;0,SUMIF('no audits'!$A:$A,EOMONTH($A333,0)+(OFFSET(information!$A$1,1,MATCH(O$1,'no audits'!$1:$1,0)-1)),OFFSET('no audits'!$A:$A,,MATCH(O$1,'no audits'!$1:$1,0)-1)),SUMIF(EBS!$A:$A,EOMONTH($A333,0)+(OFFSET(information!$A$1,1,MATCH(O$1,'no audits'!$1:$1,0)-1)),OFFSET(EBS!$A:$A,,MATCH(O$1,EBS!$1:$1,0)-1)))</f>
        <v>4503416</v>
      </c>
      <c r="P333" s="11">
        <f ca="1">IF(SUMIF('no audits'!$A:$A,$A333,OFFSET('no audits'!$A:$A,,MATCH(P$1,'no audits'!$1:$1,0)-1))&gt;0,SUMIF('no audits'!$A:$A,$A333,OFFSET('no audits'!$A:$A,,MATCH(P$1,'no audits'!$1:$1,0)-1)),SUMIF(EBS!$A:$A,$A333,OFFSET(EBS!$A:$A,,MATCH(P$1,EBS!$1:$1,0)-1)))</f>
        <v>1114955.3700000001</v>
      </c>
      <c r="Q333" s="11">
        <f ca="1">IF(SUMIF('no audits'!$A:$A,$A333,OFFSET('no audits'!$A:$A,,MATCH(Q$1,'no audits'!$1:$1,0)-1))&gt;0,SUMIF('no audits'!$A:$A,$A333,OFFSET('no audits'!$A:$A,,MATCH(Q$1,'no audits'!$1:$1,0)-1)),SUMIF(EBS!$A:$A,$A333,OFFSET(EBS!$A:$A,,MATCH(Q$1,EBS!$1:$1,0)-1)))</f>
        <v>11899795</v>
      </c>
      <c r="R333" s="11">
        <f ca="1">IF(SUMIF('no audits'!$A:$A,EOMONTH($A333,0)+(OFFSET(information!$A$1,1,MATCH(R$1,'no audits'!$1:$1,0)-1)),OFFSET('no audits'!$A:$A,,MATCH(R$1,'no audits'!$1:$1,0)-1))&gt;0,SUMIF('no audits'!$A:$A,EOMONTH($A333,0)+(OFFSET(information!$A$1,1,MATCH(R$1,'no audits'!$1:$1,0)-1)),OFFSET('no audits'!$A:$A,,MATCH(R$1,'no audits'!$1:$1,0)-1)),SUMIF(EBS!$A:$A,EOMONTH($A333,0)+(OFFSET(information!$A$1,1,MATCH(R$1,'no audits'!$1:$1,0)-1)),OFFSET(EBS!$A:$A,,MATCH(R$1,EBS!$1:$1,0)-1)))</f>
        <v>659396</v>
      </c>
      <c r="S333" s="11">
        <f ca="1">IF(SUMIF('no audits'!$A:$A,$A336,OFFSET('no audits'!$A:$A,,MATCH(S$1,'no audits'!$1:$1,0)-1))&gt;0,SUMIF('no audits'!$A:$A,$A336,OFFSET('no audits'!$A:$A,,MATCH(S$1,'no audits'!$1:$1,0)-1)),SUMIF(EBS!$A:$A,$A336,OFFSET(EBS!$A:$A,,MATCH(S$1,EBS!$1:$1,0)-1)))</f>
        <v>303967.87</v>
      </c>
      <c r="T333" s="11">
        <f ca="1">IF(SUMIF('no audits'!$A:$A,EOMONTH($A333,0)+(OFFSET(information!$A$1,1,MATCH(T$1,'no audits'!$1:$1,0)-1)),OFFSET('no audits'!$A:$A,,MATCH(T$1,'no audits'!$1:$1,0)-1))&gt;0,SUMIF('no audits'!$A:$A,EOMONTH($A333,0)+(OFFSET(information!$A$1,1,MATCH(T$1,'no audits'!$1:$1,0)-1)),OFFSET('no audits'!$A:$A,,MATCH(T$1,'no audits'!$1:$1,0)-1)),SUMIF(EBS!$A:$A,EOMONTH($A333,0)+(OFFSET(information!$A$1,1,MATCH(T$1,'no audits'!$1:$1,0)-1)),OFFSET(EBS!$A:$A,,MATCH(T$1,EBS!$1:$1,0)-1)))</f>
        <v>89404</v>
      </c>
      <c r="U333" s="11">
        <f ca="1">IF(SUMIF('no audits'!$A:$A,EOMONTH($A333,0)+(OFFSET(information!$A$1,1,MATCH(U$1,'no audits'!$1:$1,0)-1)),OFFSET('no audits'!$A:$A,,MATCH(U$1,'no audits'!$1:$1,0)-1))&gt;0,SUMIF('no audits'!$A:$A,EOMONTH($A333,0)+(OFFSET(information!$A$1,1,MATCH(U$1,'no audits'!$1:$1,0)-1)),OFFSET('no audits'!$A:$A,,MATCH(U$1,'no audits'!$1:$1,0)-1)),SUMIF(EBS!$A:$A,EOMONTH($A333,0)+(OFFSET(information!$A$1,1,MATCH(U$1,'no audits'!$1:$1,0)-1)),OFFSET(EBS!$A:$A,,MATCH(U$1,EBS!$1:$1,0)-1)))</f>
        <v>0</v>
      </c>
      <c r="V333" s="11">
        <f ca="1">IF(SUMIF('no audits'!$A:$A,EOMONTH($A333,0)+(OFFSET(information!$A$1,1,MATCH(V$1,'no audits'!$1:$1,0)-1)),OFFSET('no audits'!$A:$A,,MATCH(V$1,'no audits'!$1:$1,0)-1))&gt;0,SUMIF('no audits'!$A:$A,EOMONTH($A333,0)+(OFFSET(information!$A$1,1,MATCH(V$1,'no audits'!$1:$1,0)-1)),OFFSET('no audits'!$A:$A,,MATCH(V$1,'no audits'!$1:$1,0)-1)),SUMIF(EBS!$A:$A,EOMONTH($A333,0)+(OFFSET(information!$A$1,1,MATCH(V$1,'no audits'!$1:$1,0)-1)),OFFSET(EBS!$A:$A,,MATCH(V$1,EBS!$1:$1,0)-1)))</f>
        <v>26387</v>
      </c>
      <c r="W333" s="11">
        <f ca="1">IF(SUMIF('no audits'!$A:$A,EOMONTH($A333,0)+(OFFSET(information!$A$1,1,MATCH(W$1,'no audits'!$1:$1,0)-1)),OFFSET('no audits'!$A:$A,,MATCH(W$1,'no audits'!$1:$1,0)-1))&gt;0,SUMIF('no audits'!$A:$A,EOMONTH($A333,0)+(OFFSET(information!$A$1,1,MATCH(W$1,'no audits'!$1:$1,0)-1)),OFFSET('no audits'!$A:$A,,MATCH(W$1,'no audits'!$1:$1,0)-1)),SUMIF(EBS!$A:$A,EOMONTH($A333,0)+(OFFSET(information!$A$1,1,MATCH(W$1,'no audits'!$1:$1,0)-1)),OFFSET(EBS!$A:$A,,MATCH(W$1,EBS!$1:$1,0)-1)))</f>
        <v>3465332</v>
      </c>
    </row>
    <row r="334" spans="1:23" x14ac:dyDescent="0.25">
      <c r="A334" s="17">
        <v>43313</v>
      </c>
      <c r="B334" s="11">
        <f ca="1">IF(SUMIF('no audits'!$A:$A,$A334,OFFSET('no audits'!$A:$A,,MATCH(B$1,'no audits'!$1:$1,0)-1))&gt;0,SUMIF('no audits'!$A:$A,$A334,OFFSET('no audits'!$A:$A,,MATCH(B$1,'no audits'!$1:$1,0)-1)),SUMIF(EBS!$A:$A,$A334,OFFSET(EBS!$A:$A,,MATCH(B$1,EBS!$1:$1,0)-1)))</f>
        <v>0</v>
      </c>
      <c r="C334" s="11">
        <f ca="1">IF(SUMIF('no audits'!$A:$A,$A334,OFFSET('no audits'!$A:$A,,MATCH(C$1,'no audits'!$1:$1,0)-1))&gt;0,SUMIF('no audits'!$A:$A,$A334,OFFSET('no audits'!$A:$A,,MATCH(C$1,'no audits'!$1:$1,0)-1)),SUMIF(EBS!$A:$A,$A334,OFFSET(EBS!$A:$A,,MATCH(C$1,EBS!$1:$1,0)-1)))</f>
        <v>-389238.54</v>
      </c>
      <c r="D334" s="11">
        <f ca="1">IF(SUMIF('no audits'!$A:$A,$A334,OFFSET('no audits'!$A:$A,,MATCH(D$1,'no audits'!$1:$1,0)-1))&gt;0,SUMIF('no audits'!$A:$A,$A334,OFFSET('no audits'!$A:$A,,MATCH(D$1,'no audits'!$1:$1,0)-1)),SUMIF(EBS!$A:$A,$A334,OFFSET(EBS!$A:$A,,MATCH(D$1,EBS!$1:$1,0)-1)))</f>
        <v>0</v>
      </c>
      <c r="E334" s="11">
        <f ca="1">IF(SUMIF('no audits'!$A:$A,EOMONTH($A334,0)+(OFFSET(information!$A$1,1,MATCH(E$1,'no audits'!$1:$1,0)-1)),OFFSET('no audits'!$A:$A,,MATCH(E$1,'no audits'!$1:$1,0)-1))&gt;0,SUMIF('no audits'!$A:$A,EOMONTH($A334,0)+(OFFSET(information!$A$1,1,MATCH(E$1,'no audits'!$1:$1,0)-1)),OFFSET('no audits'!$A:$A,,MATCH(E$1,'no audits'!$1:$1,0)-1)),SUMIF(EBS!$A:$A,EOMONTH($A334,0)+(OFFSET(information!$A$1,1,MATCH(E$1,'no audits'!$1:$1,0)-1)),OFFSET(EBS!$A:$A,,MATCH(E$1,EBS!$1:$1,0)-1)))</f>
        <v>1229499</v>
      </c>
      <c r="F334" s="11">
        <f ca="1">IF(SUMIF('no audits'!$A:$A,$A337,OFFSET('no audits'!$A:$A,,MATCH(F$1,'no audits'!$1:$1,0)-1))&gt;0,SUMIF('no audits'!$A:$A,$A337,OFFSET('no audits'!$A:$A,,MATCH(F$1,'no audits'!$1:$1,0)-1)),SUMIF(EBS!$A:$A,$A337,OFFSET(EBS!$A:$A,,MATCH(F$1,EBS!$1:$1,0)-1)))</f>
        <v>73166741.219999999</v>
      </c>
      <c r="G334" s="11">
        <f ca="1">IF(SUMIF('no audits'!$A:$A,EOMONTH($A334,0)+(OFFSET(information!$A$1,1,MATCH(G$1,'no audits'!$1:$1,0)-1)),OFFSET('no audits'!$A:$A,,MATCH(G$1,'no audits'!$1:$1,0)-1))&gt;0,SUMIF('no audits'!$A:$A,EOMONTH($A334,0)+(OFFSET(information!$A$1,1,MATCH(G$1,'no audits'!$1:$1,0)-1)),OFFSET('no audits'!$A:$A,,MATCH(G$1,'no audits'!$1:$1,0)-1)),SUMIF(EBS!$A:$A,EOMONTH($A334,0)+(OFFSET(information!$A$1,1,MATCH(G$1,'no audits'!$1:$1,0)-1)),OFFSET(EBS!$A:$A,,MATCH(G$1,EBS!$1:$1,0)-1)))</f>
        <v>7311561</v>
      </c>
      <c r="H334" s="11">
        <f ca="1">IF(SUMIF('no audits'!$A:$A,EOMONTH($A334,0)+(OFFSET(information!$A$1,1,MATCH(H$1,'no audits'!$1:$1,0)-1)),OFFSET('no audits'!$A:$A,,MATCH(H$1,'no audits'!$1:$1,0)-1))&gt;0,SUMIF('no audits'!$A:$A,EOMONTH($A334,0)+(OFFSET(information!$A$1,1,MATCH(H$1,'no audits'!$1:$1,0)-1)),OFFSET('no audits'!$A:$A,,MATCH(H$1,'no audits'!$1:$1,0)-1)),SUMIF(EBS!$A:$A,EOMONTH($A334,0)+(OFFSET(information!$A$1,1,MATCH(H$1,'no audits'!$1:$1,0)-1)),OFFSET(EBS!$A:$A,,MATCH(H$1,EBS!$1:$1,0)-1)))</f>
        <v>8339367</v>
      </c>
      <c r="I334" s="11">
        <f ca="1">IF(SUMIF('no audits'!$A:$A,EOMONTH($A334,0)+(OFFSET(information!$A$1,1,MATCH(I$1,'no audits'!$1:$1,0)-1)),OFFSET('no audits'!$A:$A,,MATCH(I$1,'no audits'!$1:$1,0)-1))&gt;0,SUMIF('no audits'!$A:$A,EOMONTH($A334,0)+(OFFSET(information!$A$1,1,MATCH(I$1,'no audits'!$1:$1,0)-1)),OFFSET('no audits'!$A:$A,,MATCH(I$1,'no audits'!$1:$1,0)-1)),SUMIF(EBS!$A:$A,EOMONTH($A334,0)+(OFFSET(information!$A$1,1,MATCH(I$1,'no audits'!$1:$1,0)-1)),OFFSET(EBS!$A:$A,,MATCH(I$1,EBS!$1:$1,0)-1)))</f>
        <v>3060172</v>
      </c>
      <c r="J334" s="11">
        <f ca="1">IF(SUMIF('no audits'!$A:$A,EOMONTH($A334,0)+(OFFSET(information!$A$1,1,MATCH(J$1,'no audits'!$1:$1,0)-1)),OFFSET('no audits'!$A:$A,,MATCH(J$1,'no audits'!$1:$1,0)-1))&gt;0,SUMIF('no audits'!$A:$A,EOMONTH($A334,0)+(OFFSET(information!$A$1,1,MATCH(J$1,'no audits'!$1:$1,0)-1)),OFFSET('no audits'!$A:$A,,MATCH(J$1,'no audits'!$1:$1,0)-1)),SUMIF(EBS!$A:$A,EOMONTH($A334,0)+(OFFSET(information!$A$1,1,MATCH(J$1,'no audits'!$1:$1,0)-1)),OFFSET(EBS!$A:$A,,MATCH(J$1,EBS!$1:$1,0)-1)))</f>
        <v>312566</v>
      </c>
      <c r="K334" s="11">
        <f ca="1">IF(SUMIF('no audits'!$A:$A,EOMONTH($A334,0)+(OFFSET(information!$A$1,1,MATCH(K$1,'no audits'!$1:$1,0)-1)),OFFSET('no audits'!$A:$A,,MATCH(K$1,'no audits'!$1:$1,0)-1))&gt;0,SUMIF('no audits'!$A:$A,EOMONTH($A334,0)+(OFFSET(information!$A$1,1,MATCH(K$1,'no audits'!$1:$1,0)-1)),OFFSET('no audits'!$A:$A,,MATCH(K$1,'no audits'!$1:$1,0)-1)),SUMIF(EBS!$A:$A,EOMONTH($A334,0)+(OFFSET(information!$A$1,1,MATCH(K$1,'no audits'!$1:$1,0)-1)),OFFSET(EBS!$A:$A,,MATCH(K$1,EBS!$1:$1,0)-1)))</f>
        <v>101265</v>
      </c>
      <c r="L334" s="11">
        <f ca="1">IF(SUMIF('no audits'!$A:$A,$A334,OFFSET('no audits'!$A:$A,,MATCH(L$1,'no audits'!$1:$1,0)-1))&gt;0,SUMIF('no audits'!$A:$A,$A334,OFFSET('no audits'!$A:$A,,MATCH(L$1,'no audits'!$1:$1,0)-1)),SUMIF(EBS!$A:$A,$A334,OFFSET(EBS!$A:$A,,MATCH(L$1,EBS!$1:$1,0)-1)))</f>
        <v>105478.18</v>
      </c>
      <c r="M334" s="11">
        <f ca="1">IF(SUMIF('no audits'!$A:$A,$A334,OFFSET('no audits'!$A:$A,,MATCH(M$1,'no audits'!$1:$1,0)-1))&gt;0,SUMIF('no audits'!$A:$A,$A334,OFFSET('no audits'!$A:$A,,MATCH(M$1,'no audits'!$1:$1,0)-1)),SUMIF(EBS!$A:$A,$A334,OFFSET(EBS!$A:$A,,MATCH(M$1,EBS!$1:$1,0)-1)))</f>
        <v>777459</v>
      </c>
      <c r="N334" s="11">
        <f ca="1">IF(SUMIF('no audits'!$A:$A,EOMONTH($A334,0)+(OFFSET(information!$A$1,1,MATCH(N$1,'no audits'!$1:$1,0)-1)),OFFSET('no audits'!$A:$A,,MATCH(N$1,'no audits'!$1:$1,0)-1))&gt;0,SUMIF('no audits'!$A:$A,EOMONTH($A334,0)+(OFFSET(information!$A$1,1,MATCH(N$1,'no audits'!$1:$1,0)-1)),OFFSET('no audits'!$A:$A,,MATCH(N$1,'no audits'!$1:$1,0)-1)),SUMIF(EBS!$A:$A,EOMONTH($A334,0)+(OFFSET(information!$A$1,1,MATCH(N$1,'no audits'!$1:$1,0)-1)),OFFSET(EBS!$A:$A,,MATCH(N$1,EBS!$1:$1,0)-1)))</f>
        <v>3571989</v>
      </c>
      <c r="O334" s="11">
        <f ca="1">IF(SUMIF('no audits'!$A:$A,EOMONTH($A334,0)+(OFFSET(information!$A$1,1,MATCH(O$1,'no audits'!$1:$1,0)-1)),OFFSET('no audits'!$A:$A,,MATCH(O$1,'no audits'!$1:$1,0)-1))&gt;0,SUMIF('no audits'!$A:$A,EOMONTH($A334,0)+(OFFSET(information!$A$1,1,MATCH(O$1,'no audits'!$1:$1,0)-1)),OFFSET('no audits'!$A:$A,,MATCH(O$1,'no audits'!$1:$1,0)-1)),SUMIF(EBS!$A:$A,EOMONTH($A334,0)+(OFFSET(information!$A$1,1,MATCH(O$1,'no audits'!$1:$1,0)-1)),OFFSET(EBS!$A:$A,,MATCH(O$1,EBS!$1:$1,0)-1)))</f>
        <v>4771985</v>
      </c>
      <c r="P334" s="11">
        <f ca="1">IF(SUMIF('no audits'!$A:$A,$A334,OFFSET('no audits'!$A:$A,,MATCH(P$1,'no audits'!$1:$1,0)-1))&gt;0,SUMIF('no audits'!$A:$A,$A334,OFFSET('no audits'!$A:$A,,MATCH(P$1,'no audits'!$1:$1,0)-1)),SUMIF(EBS!$A:$A,$A334,OFFSET(EBS!$A:$A,,MATCH(P$1,EBS!$1:$1,0)-1)))</f>
        <v>895613.67</v>
      </c>
      <c r="Q334" s="11">
        <f ca="1">IF(SUMIF('no audits'!$A:$A,$A334,OFFSET('no audits'!$A:$A,,MATCH(Q$1,'no audits'!$1:$1,0)-1))&gt;0,SUMIF('no audits'!$A:$A,$A334,OFFSET('no audits'!$A:$A,,MATCH(Q$1,'no audits'!$1:$1,0)-1)),SUMIF(EBS!$A:$A,$A334,OFFSET(EBS!$A:$A,,MATCH(Q$1,EBS!$1:$1,0)-1)))</f>
        <v>9333998</v>
      </c>
      <c r="R334" s="11">
        <f ca="1">IF(SUMIF('no audits'!$A:$A,EOMONTH($A334,0)+(OFFSET(information!$A$1,1,MATCH(R$1,'no audits'!$1:$1,0)-1)),OFFSET('no audits'!$A:$A,,MATCH(R$1,'no audits'!$1:$1,0)-1))&gt;0,SUMIF('no audits'!$A:$A,EOMONTH($A334,0)+(OFFSET(information!$A$1,1,MATCH(R$1,'no audits'!$1:$1,0)-1)),OFFSET('no audits'!$A:$A,,MATCH(R$1,'no audits'!$1:$1,0)-1)),SUMIF(EBS!$A:$A,EOMONTH($A334,0)+(OFFSET(information!$A$1,1,MATCH(R$1,'no audits'!$1:$1,0)-1)),OFFSET(EBS!$A:$A,,MATCH(R$1,EBS!$1:$1,0)-1)))</f>
        <v>712123</v>
      </c>
      <c r="S334" s="11">
        <f ca="1">IF(SUMIF('no audits'!$A:$A,$A337,OFFSET('no audits'!$A:$A,,MATCH(S$1,'no audits'!$1:$1,0)-1))&gt;0,SUMIF('no audits'!$A:$A,$A337,OFFSET('no audits'!$A:$A,,MATCH(S$1,'no audits'!$1:$1,0)-1)),SUMIF(EBS!$A:$A,$A337,OFFSET(EBS!$A:$A,,MATCH(S$1,EBS!$1:$1,0)-1)))</f>
        <v>302229.73</v>
      </c>
      <c r="T334" s="11">
        <f ca="1">IF(SUMIF('no audits'!$A:$A,EOMONTH($A334,0)+(OFFSET(information!$A$1,1,MATCH(T$1,'no audits'!$1:$1,0)-1)),OFFSET('no audits'!$A:$A,,MATCH(T$1,'no audits'!$1:$1,0)-1))&gt;0,SUMIF('no audits'!$A:$A,EOMONTH($A334,0)+(OFFSET(information!$A$1,1,MATCH(T$1,'no audits'!$1:$1,0)-1)),OFFSET('no audits'!$A:$A,,MATCH(T$1,'no audits'!$1:$1,0)-1)),SUMIF(EBS!$A:$A,EOMONTH($A334,0)+(OFFSET(information!$A$1,1,MATCH(T$1,'no audits'!$1:$1,0)-1)),OFFSET(EBS!$A:$A,,MATCH(T$1,EBS!$1:$1,0)-1)))</f>
        <v>101758</v>
      </c>
      <c r="U334" s="11">
        <f ca="1">IF(SUMIF('no audits'!$A:$A,EOMONTH($A334,0)+(OFFSET(information!$A$1,1,MATCH(U$1,'no audits'!$1:$1,0)-1)),OFFSET('no audits'!$A:$A,,MATCH(U$1,'no audits'!$1:$1,0)-1))&gt;0,SUMIF('no audits'!$A:$A,EOMONTH($A334,0)+(OFFSET(information!$A$1,1,MATCH(U$1,'no audits'!$1:$1,0)-1)),OFFSET('no audits'!$A:$A,,MATCH(U$1,'no audits'!$1:$1,0)-1)),SUMIF(EBS!$A:$A,EOMONTH($A334,0)+(OFFSET(information!$A$1,1,MATCH(U$1,'no audits'!$1:$1,0)-1)),OFFSET(EBS!$A:$A,,MATCH(U$1,EBS!$1:$1,0)-1)))</f>
        <v>0</v>
      </c>
      <c r="V334" s="11">
        <f ca="1">IF(SUMIF('no audits'!$A:$A,EOMONTH($A334,0)+(OFFSET(information!$A$1,1,MATCH(V$1,'no audits'!$1:$1,0)-1)),OFFSET('no audits'!$A:$A,,MATCH(V$1,'no audits'!$1:$1,0)-1))&gt;0,SUMIF('no audits'!$A:$A,EOMONTH($A334,0)+(OFFSET(information!$A$1,1,MATCH(V$1,'no audits'!$1:$1,0)-1)),OFFSET('no audits'!$A:$A,,MATCH(V$1,'no audits'!$1:$1,0)-1)),SUMIF(EBS!$A:$A,EOMONTH($A334,0)+(OFFSET(information!$A$1,1,MATCH(V$1,'no audits'!$1:$1,0)-1)),OFFSET(EBS!$A:$A,,MATCH(V$1,EBS!$1:$1,0)-1)))</f>
        <v>41404</v>
      </c>
      <c r="W334" s="11">
        <f ca="1">IF(SUMIF('no audits'!$A:$A,EOMONTH($A334,0)+(OFFSET(information!$A$1,1,MATCH(W$1,'no audits'!$1:$1,0)-1)),OFFSET('no audits'!$A:$A,,MATCH(W$1,'no audits'!$1:$1,0)-1))&gt;0,SUMIF('no audits'!$A:$A,EOMONTH($A334,0)+(OFFSET(information!$A$1,1,MATCH(W$1,'no audits'!$1:$1,0)-1)),OFFSET('no audits'!$A:$A,,MATCH(W$1,'no audits'!$1:$1,0)-1)),SUMIF(EBS!$A:$A,EOMONTH($A334,0)+(OFFSET(information!$A$1,1,MATCH(W$1,'no audits'!$1:$1,0)-1)),OFFSET(EBS!$A:$A,,MATCH(W$1,EBS!$1:$1,0)-1)))</f>
        <v>3425163</v>
      </c>
    </row>
    <row r="335" spans="1:23" x14ac:dyDescent="0.25">
      <c r="A335" s="17">
        <v>43344</v>
      </c>
      <c r="B335" s="11">
        <f ca="1">IF(SUMIF('no audits'!$A:$A,$A335,OFFSET('no audits'!$A:$A,,MATCH(B$1,'no audits'!$1:$1,0)-1))&gt;0,SUMIF('no audits'!$A:$A,$A335,OFFSET('no audits'!$A:$A,,MATCH(B$1,'no audits'!$1:$1,0)-1)),SUMIF(EBS!$A:$A,$A335,OFFSET(EBS!$A:$A,,MATCH(B$1,EBS!$1:$1,0)-1)))</f>
        <v>0</v>
      </c>
      <c r="C335" s="11">
        <f ca="1">IF(SUMIF('no audits'!$A:$A,$A335,OFFSET('no audits'!$A:$A,,MATCH(C$1,'no audits'!$1:$1,0)-1))&gt;0,SUMIF('no audits'!$A:$A,$A335,OFFSET('no audits'!$A:$A,,MATCH(C$1,'no audits'!$1:$1,0)-1)),SUMIF(EBS!$A:$A,$A335,OFFSET(EBS!$A:$A,,MATCH(C$1,EBS!$1:$1,0)-1)))</f>
        <v>-232372.45</v>
      </c>
      <c r="D335" s="11">
        <f ca="1">IF(SUMIF('no audits'!$A:$A,$A335,OFFSET('no audits'!$A:$A,,MATCH(D$1,'no audits'!$1:$1,0)-1))&gt;0,SUMIF('no audits'!$A:$A,$A335,OFFSET('no audits'!$A:$A,,MATCH(D$1,'no audits'!$1:$1,0)-1)),SUMIF(EBS!$A:$A,$A335,OFFSET(EBS!$A:$A,,MATCH(D$1,EBS!$1:$1,0)-1)))</f>
        <v>82560.710000000006</v>
      </c>
      <c r="E335" s="11">
        <f ca="1">IF(SUMIF('no audits'!$A:$A,EOMONTH($A335,0)+(OFFSET(information!$A$1,1,MATCH(E$1,'no audits'!$1:$1,0)-1)),OFFSET('no audits'!$A:$A,,MATCH(E$1,'no audits'!$1:$1,0)-1))&gt;0,SUMIF('no audits'!$A:$A,EOMONTH($A335,0)+(OFFSET(information!$A$1,1,MATCH(E$1,'no audits'!$1:$1,0)-1)),OFFSET('no audits'!$A:$A,,MATCH(E$1,'no audits'!$1:$1,0)-1)),SUMIF(EBS!$A:$A,EOMONTH($A335,0)+(OFFSET(information!$A$1,1,MATCH(E$1,'no audits'!$1:$1,0)-1)),OFFSET(EBS!$A:$A,,MATCH(E$1,EBS!$1:$1,0)-1)))</f>
        <v>1696811</v>
      </c>
      <c r="F335" s="11">
        <f ca="1">IF(SUMIF('no audits'!$A:$A,$A338,OFFSET('no audits'!$A:$A,,MATCH(F$1,'no audits'!$1:$1,0)-1))&gt;0,SUMIF('no audits'!$A:$A,$A338,OFFSET('no audits'!$A:$A,,MATCH(F$1,'no audits'!$1:$1,0)-1)),SUMIF(EBS!$A:$A,$A338,OFFSET(EBS!$A:$A,,MATCH(F$1,EBS!$1:$1,0)-1)))</f>
        <v>70562415.079999998</v>
      </c>
      <c r="G335" s="11">
        <f ca="1">IF(SUMIF('no audits'!$A:$A,EOMONTH($A335,0)+(OFFSET(information!$A$1,1,MATCH(G$1,'no audits'!$1:$1,0)-1)),OFFSET('no audits'!$A:$A,,MATCH(G$1,'no audits'!$1:$1,0)-1))&gt;0,SUMIF('no audits'!$A:$A,EOMONTH($A335,0)+(OFFSET(information!$A$1,1,MATCH(G$1,'no audits'!$1:$1,0)-1)),OFFSET('no audits'!$A:$A,,MATCH(G$1,'no audits'!$1:$1,0)-1)),SUMIF(EBS!$A:$A,EOMONTH($A335,0)+(OFFSET(information!$A$1,1,MATCH(G$1,'no audits'!$1:$1,0)-1)),OFFSET(EBS!$A:$A,,MATCH(G$1,EBS!$1:$1,0)-1)))</f>
        <v>6951629</v>
      </c>
      <c r="H335" s="11">
        <f ca="1">IF(SUMIF('no audits'!$A:$A,EOMONTH($A335,0)+(OFFSET(information!$A$1,1,MATCH(H$1,'no audits'!$1:$1,0)-1)),OFFSET('no audits'!$A:$A,,MATCH(H$1,'no audits'!$1:$1,0)-1))&gt;0,SUMIF('no audits'!$A:$A,EOMONTH($A335,0)+(OFFSET(information!$A$1,1,MATCH(H$1,'no audits'!$1:$1,0)-1)),OFFSET('no audits'!$A:$A,,MATCH(H$1,'no audits'!$1:$1,0)-1)),SUMIF(EBS!$A:$A,EOMONTH($A335,0)+(OFFSET(information!$A$1,1,MATCH(H$1,'no audits'!$1:$1,0)-1)),OFFSET(EBS!$A:$A,,MATCH(H$1,EBS!$1:$1,0)-1)))</f>
        <v>7778566</v>
      </c>
      <c r="I335" s="11">
        <f ca="1">IF(SUMIF('no audits'!$A:$A,EOMONTH($A335,0)+(OFFSET(information!$A$1,1,MATCH(I$1,'no audits'!$1:$1,0)-1)),OFFSET('no audits'!$A:$A,,MATCH(I$1,'no audits'!$1:$1,0)-1))&gt;0,SUMIF('no audits'!$A:$A,EOMONTH($A335,0)+(OFFSET(information!$A$1,1,MATCH(I$1,'no audits'!$1:$1,0)-1)),OFFSET('no audits'!$A:$A,,MATCH(I$1,'no audits'!$1:$1,0)-1)),SUMIF(EBS!$A:$A,EOMONTH($A335,0)+(OFFSET(information!$A$1,1,MATCH(I$1,'no audits'!$1:$1,0)-1)),OFFSET(EBS!$A:$A,,MATCH(I$1,EBS!$1:$1,0)-1)))</f>
        <v>2868296</v>
      </c>
      <c r="J335" s="11">
        <f ca="1">IF(SUMIF('no audits'!$A:$A,EOMONTH($A335,0)+(OFFSET(information!$A$1,1,MATCH(J$1,'no audits'!$1:$1,0)-1)),OFFSET('no audits'!$A:$A,,MATCH(J$1,'no audits'!$1:$1,0)-1))&gt;0,SUMIF('no audits'!$A:$A,EOMONTH($A335,0)+(OFFSET(information!$A$1,1,MATCH(J$1,'no audits'!$1:$1,0)-1)),OFFSET('no audits'!$A:$A,,MATCH(J$1,'no audits'!$1:$1,0)-1)),SUMIF(EBS!$A:$A,EOMONTH($A335,0)+(OFFSET(information!$A$1,1,MATCH(J$1,'no audits'!$1:$1,0)-1)),OFFSET(EBS!$A:$A,,MATCH(J$1,EBS!$1:$1,0)-1)))</f>
        <v>255674</v>
      </c>
      <c r="K335" s="11">
        <f ca="1">IF(SUMIF('no audits'!$A:$A,EOMONTH($A335,0)+(OFFSET(information!$A$1,1,MATCH(K$1,'no audits'!$1:$1,0)-1)),OFFSET('no audits'!$A:$A,,MATCH(K$1,'no audits'!$1:$1,0)-1))&gt;0,SUMIF('no audits'!$A:$A,EOMONTH($A335,0)+(OFFSET(information!$A$1,1,MATCH(K$1,'no audits'!$1:$1,0)-1)),OFFSET('no audits'!$A:$A,,MATCH(K$1,'no audits'!$1:$1,0)-1)),SUMIF(EBS!$A:$A,EOMONTH($A335,0)+(OFFSET(information!$A$1,1,MATCH(K$1,'no audits'!$1:$1,0)-1)),OFFSET(EBS!$A:$A,,MATCH(K$1,EBS!$1:$1,0)-1)))</f>
        <v>89185</v>
      </c>
      <c r="L335" s="11">
        <f ca="1">IF(SUMIF('no audits'!$A:$A,$A335,OFFSET('no audits'!$A:$A,,MATCH(L$1,'no audits'!$1:$1,0)-1))&gt;0,SUMIF('no audits'!$A:$A,$A335,OFFSET('no audits'!$A:$A,,MATCH(L$1,'no audits'!$1:$1,0)-1)),SUMIF(EBS!$A:$A,$A335,OFFSET(EBS!$A:$A,,MATCH(L$1,EBS!$1:$1,0)-1)))</f>
        <v>93570.64</v>
      </c>
      <c r="M335" s="11">
        <f ca="1">IF(SUMIF('no audits'!$A:$A,$A335,OFFSET('no audits'!$A:$A,,MATCH(M$1,'no audits'!$1:$1,0)-1))&gt;0,SUMIF('no audits'!$A:$A,$A335,OFFSET('no audits'!$A:$A,,MATCH(M$1,'no audits'!$1:$1,0)-1)),SUMIF(EBS!$A:$A,$A335,OFFSET(EBS!$A:$A,,MATCH(M$1,EBS!$1:$1,0)-1)))</f>
        <v>753080</v>
      </c>
      <c r="N335" s="11">
        <f ca="1">IF(SUMIF('no audits'!$A:$A,EOMONTH($A335,0)+(OFFSET(information!$A$1,1,MATCH(N$1,'no audits'!$1:$1,0)-1)),OFFSET('no audits'!$A:$A,,MATCH(N$1,'no audits'!$1:$1,0)-1))&gt;0,SUMIF('no audits'!$A:$A,EOMONTH($A335,0)+(OFFSET(information!$A$1,1,MATCH(N$1,'no audits'!$1:$1,0)-1)),OFFSET('no audits'!$A:$A,,MATCH(N$1,'no audits'!$1:$1,0)-1)),SUMIF(EBS!$A:$A,EOMONTH($A335,0)+(OFFSET(information!$A$1,1,MATCH(N$1,'no audits'!$1:$1,0)-1)),OFFSET(EBS!$A:$A,,MATCH(N$1,EBS!$1:$1,0)-1)))</f>
        <v>2024594</v>
      </c>
      <c r="O335" s="11">
        <f ca="1">IF(SUMIF('no audits'!$A:$A,EOMONTH($A335,0)+(OFFSET(information!$A$1,1,MATCH(O$1,'no audits'!$1:$1,0)-1)),OFFSET('no audits'!$A:$A,,MATCH(O$1,'no audits'!$1:$1,0)-1))&gt;0,SUMIF('no audits'!$A:$A,EOMONTH($A335,0)+(OFFSET(information!$A$1,1,MATCH(O$1,'no audits'!$1:$1,0)-1)),OFFSET('no audits'!$A:$A,,MATCH(O$1,'no audits'!$1:$1,0)-1)),SUMIF(EBS!$A:$A,EOMONTH($A335,0)+(OFFSET(information!$A$1,1,MATCH(O$1,'no audits'!$1:$1,0)-1)),OFFSET(EBS!$A:$A,,MATCH(O$1,EBS!$1:$1,0)-1)))</f>
        <v>3914324</v>
      </c>
      <c r="P335" s="11">
        <f ca="1">IF(SUMIF('no audits'!$A:$A,$A335,OFFSET('no audits'!$A:$A,,MATCH(P$1,'no audits'!$1:$1,0)-1))&gt;0,SUMIF('no audits'!$A:$A,$A335,OFFSET('no audits'!$A:$A,,MATCH(P$1,'no audits'!$1:$1,0)-1)),SUMIF(EBS!$A:$A,$A335,OFFSET(EBS!$A:$A,,MATCH(P$1,EBS!$1:$1,0)-1)))</f>
        <v>896512.55</v>
      </c>
      <c r="Q335" s="11">
        <f ca="1">IF(SUMIF('no audits'!$A:$A,$A335,OFFSET('no audits'!$A:$A,,MATCH(Q$1,'no audits'!$1:$1,0)-1))&gt;0,SUMIF('no audits'!$A:$A,$A335,OFFSET('no audits'!$A:$A,,MATCH(Q$1,'no audits'!$1:$1,0)-1)),SUMIF(EBS!$A:$A,$A335,OFFSET(EBS!$A:$A,,MATCH(Q$1,EBS!$1:$1,0)-1)))</f>
        <v>7822090</v>
      </c>
      <c r="R335" s="11">
        <f ca="1">IF(SUMIF('no audits'!$A:$A,EOMONTH($A335,0)+(OFFSET(information!$A$1,1,MATCH(R$1,'no audits'!$1:$1,0)-1)),OFFSET('no audits'!$A:$A,,MATCH(R$1,'no audits'!$1:$1,0)-1))&gt;0,SUMIF('no audits'!$A:$A,EOMONTH($A335,0)+(OFFSET(information!$A$1,1,MATCH(R$1,'no audits'!$1:$1,0)-1)),OFFSET('no audits'!$A:$A,,MATCH(R$1,'no audits'!$1:$1,0)-1)),SUMIF(EBS!$A:$A,EOMONTH($A335,0)+(OFFSET(information!$A$1,1,MATCH(R$1,'no audits'!$1:$1,0)-1)),OFFSET(EBS!$A:$A,,MATCH(R$1,EBS!$1:$1,0)-1)))</f>
        <v>526774</v>
      </c>
      <c r="S335" s="11">
        <f ca="1">IF(SUMIF('no audits'!$A:$A,$A338,OFFSET('no audits'!$A:$A,,MATCH(S$1,'no audits'!$1:$1,0)-1))&gt;0,SUMIF('no audits'!$A:$A,$A338,OFFSET('no audits'!$A:$A,,MATCH(S$1,'no audits'!$1:$1,0)-1)),SUMIF(EBS!$A:$A,$A338,OFFSET(EBS!$A:$A,,MATCH(S$1,EBS!$1:$1,0)-1)))</f>
        <v>345047.24</v>
      </c>
      <c r="T335" s="11">
        <f ca="1">IF(SUMIF('no audits'!$A:$A,EOMONTH($A335,0)+(OFFSET(information!$A$1,1,MATCH(T$1,'no audits'!$1:$1,0)-1)),OFFSET('no audits'!$A:$A,,MATCH(T$1,'no audits'!$1:$1,0)-1))&gt;0,SUMIF('no audits'!$A:$A,EOMONTH($A335,0)+(OFFSET(information!$A$1,1,MATCH(T$1,'no audits'!$1:$1,0)-1)),OFFSET('no audits'!$A:$A,,MATCH(T$1,'no audits'!$1:$1,0)-1)),SUMIF(EBS!$A:$A,EOMONTH($A335,0)+(OFFSET(information!$A$1,1,MATCH(T$1,'no audits'!$1:$1,0)-1)),OFFSET(EBS!$A:$A,,MATCH(T$1,EBS!$1:$1,0)-1)))</f>
        <v>96952</v>
      </c>
      <c r="U335" s="11">
        <f ca="1">IF(SUMIF('no audits'!$A:$A,EOMONTH($A335,0)+(OFFSET(information!$A$1,1,MATCH(U$1,'no audits'!$1:$1,0)-1)),OFFSET('no audits'!$A:$A,,MATCH(U$1,'no audits'!$1:$1,0)-1))&gt;0,SUMIF('no audits'!$A:$A,EOMONTH($A335,0)+(OFFSET(information!$A$1,1,MATCH(U$1,'no audits'!$1:$1,0)-1)),OFFSET('no audits'!$A:$A,,MATCH(U$1,'no audits'!$1:$1,0)-1)),SUMIF(EBS!$A:$A,EOMONTH($A335,0)+(OFFSET(information!$A$1,1,MATCH(U$1,'no audits'!$1:$1,0)-1)),OFFSET(EBS!$A:$A,,MATCH(U$1,EBS!$1:$1,0)-1)))</f>
        <v>0</v>
      </c>
      <c r="V335" s="11">
        <f ca="1">IF(SUMIF('no audits'!$A:$A,EOMONTH($A335,0)+(OFFSET(information!$A$1,1,MATCH(V$1,'no audits'!$1:$1,0)-1)),OFFSET('no audits'!$A:$A,,MATCH(V$1,'no audits'!$1:$1,0)-1))&gt;0,SUMIF('no audits'!$A:$A,EOMONTH($A335,0)+(OFFSET(information!$A$1,1,MATCH(V$1,'no audits'!$1:$1,0)-1)),OFFSET('no audits'!$A:$A,,MATCH(V$1,'no audits'!$1:$1,0)-1)),SUMIF(EBS!$A:$A,EOMONTH($A335,0)+(OFFSET(information!$A$1,1,MATCH(V$1,'no audits'!$1:$1,0)-1)),OFFSET(EBS!$A:$A,,MATCH(V$1,EBS!$1:$1,0)-1)))</f>
        <v>23800</v>
      </c>
      <c r="W335" s="11">
        <f ca="1">IF(SUMIF('no audits'!$A:$A,EOMONTH($A335,0)+(OFFSET(information!$A$1,1,MATCH(W$1,'no audits'!$1:$1,0)-1)),OFFSET('no audits'!$A:$A,,MATCH(W$1,'no audits'!$1:$1,0)-1))&gt;0,SUMIF('no audits'!$A:$A,EOMONTH($A335,0)+(OFFSET(information!$A$1,1,MATCH(W$1,'no audits'!$1:$1,0)-1)),OFFSET('no audits'!$A:$A,,MATCH(W$1,'no audits'!$1:$1,0)-1)),SUMIF(EBS!$A:$A,EOMONTH($A335,0)+(OFFSET(information!$A$1,1,MATCH(W$1,'no audits'!$1:$1,0)-1)),OFFSET(EBS!$A:$A,,MATCH(W$1,EBS!$1:$1,0)-1)))</f>
        <v>3626655</v>
      </c>
    </row>
    <row r="336" spans="1:23" x14ac:dyDescent="0.25">
      <c r="A336" s="17">
        <v>43374</v>
      </c>
      <c r="B336" s="11">
        <f ca="1">IF(SUMIF('no audits'!$A:$A,$A336,OFFSET('no audits'!$A:$A,,MATCH(B$1,'no audits'!$1:$1,0)-1))&gt;0,SUMIF('no audits'!$A:$A,$A336,OFFSET('no audits'!$A:$A,,MATCH(B$1,'no audits'!$1:$1,0)-1)),SUMIF(EBS!$A:$A,$A336,OFFSET(EBS!$A:$A,,MATCH(B$1,EBS!$1:$1,0)-1)))</f>
        <v>0</v>
      </c>
      <c r="C336" s="11">
        <f ca="1">IF(SUMIF('no audits'!$A:$A,$A336,OFFSET('no audits'!$A:$A,,MATCH(C$1,'no audits'!$1:$1,0)-1))&gt;0,SUMIF('no audits'!$A:$A,$A336,OFFSET('no audits'!$A:$A,,MATCH(C$1,'no audits'!$1:$1,0)-1)),SUMIF(EBS!$A:$A,$A336,OFFSET(EBS!$A:$A,,MATCH(C$1,EBS!$1:$1,0)-1)))</f>
        <v>-748962.37</v>
      </c>
      <c r="D336" s="11">
        <f ca="1">IF(SUMIF('no audits'!$A:$A,$A336,OFFSET('no audits'!$A:$A,,MATCH(D$1,'no audits'!$1:$1,0)-1))&gt;0,SUMIF('no audits'!$A:$A,$A336,OFFSET('no audits'!$A:$A,,MATCH(D$1,'no audits'!$1:$1,0)-1)),SUMIF(EBS!$A:$A,$A336,OFFSET(EBS!$A:$A,,MATCH(D$1,EBS!$1:$1,0)-1)))</f>
        <v>8908.6</v>
      </c>
      <c r="E336" s="11">
        <f ca="1">IF(SUMIF('no audits'!$A:$A,EOMONTH($A336,0)+(OFFSET(information!$A$1,1,MATCH(E$1,'no audits'!$1:$1,0)-1)),OFFSET('no audits'!$A:$A,,MATCH(E$1,'no audits'!$1:$1,0)-1))&gt;0,SUMIF('no audits'!$A:$A,EOMONTH($A336,0)+(OFFSET(information!$A$1,1,MATCH(E$1,'no audits'!$1:$1,0)-1)),OFFSET('no audits'!$A:$A,,MATCH(E$1,'no audits'!$1:$1,0)-1)),SUMIF(EBS!$A:$A,EOMONTH($A336,0)+(OFFSET(information!$A$1,1,MATCH(E$1,'no audits'!$1:$1,0)-1)),OFFSET(EBS!$A:$A,,MATCH(E$1,EBS!$1:$1,0)-1)))</f>
        <v>1356553</v>
      </c>
      <c r="F336" s="11">
        <f ca="1">IF(SUMIF('no audits'!$A:$A,$A339,OFFSET('no audits'!$A:$A,,MATCH(F$1,'no audits'!$1:$1,0)-1))&gt;0,SUMIF('no audits'!$A:$A,$A339,OFFSET('no audits'!$A:$A,,MATCH(F$1,'no audits'!$1:$1,0)-1)),SUMIF(EBS!$A:$A,$A339,OFFSET(EBS!$A:$A,,MATCH(F$1,EBS!$1:$1,0)-1)))</f>
        <v>71626171.019999996</v>
      </c>
      <c r="G336" s="11">
        <f ca="1">IF(SUMIF('no audits'!$A:$A,EOMONTH($A336,0)+(OFFSET(information!$A$1,1,MATCH(G$1,'no audits'!$1:$1,0)-1)),OFFSET('no audits'!$A:$A,,MATCH(G$1,'no audits'!$1:$1,0)-1))&gt;0,SUMIF('no audits'!$A:$A,EOMONTH($A336,0)+(OFFSET(information!$A$1,1,MATCH(G$1,'no audits'!$1:$1,0)-1)),OFFSET('no audits'!$A:$A,,MATCH(G$1,'no audits'!$1:$1,0)-1)),SUMIF(EBS!$A:$A,EOMONTH($A336,0)+(OFFSET(information!$A$1,1,MATCH(G$1,'no audits'!$1:$1,0)-1)),OFFSET(EBS!$A:$A,,MATCH(G$1,EBS!$1:$1,0)-1)))</f>
        <v>6653232</v>
      </c>
      <c r="H336" s="11">
        <f ca="1">IF(SUMIF('no audits'!$A:$A,EOMONTH($A336,0)+(OFFSET(information!$A$1,1,MATCH(H$1,'no audits'!$1:$1,0)-1)),OFFSET('no audits'!$A:$A,,MATCH(H$1,'no audits'!$1:$1,0)-1))&gt;0,SUMIF('no audits'!$A:$A,EOMONTH($A336,0)+(OFFSET(information!$A$1,1,MATCH(H$1,'no audits'!$1:$1,0)-1)),OFFSET('no audits'!$A:$A,,MATCH(H$1,'no audits'!$1:$1,0)-1)),SUMIF(EBS!$A:$A,EOMONTH($A336,0)+(OFFSET(information!$A$1,1,MATCH(H$1,'no audits'!$1:$1,0)-1)),OFFSET(EBS!$A:$A,,MATCH(H$1,EBS!$1:$1,0)-1)))</f>
        <v>8376445</v>
      </c>
      <c r="I336" s="11">
        <f ca="1">IF(SUMIF('no audits'!$A:$A,EOMONTH($A336,0)+(OFFSET(information!$A$1,1,MATCH(I$1,'no audits'!$1:$1,0)-1)),OFFSET('no audits'!$A:$A,,MATCH(I$1,'no audits'!$1:$1,0)-1))&gt;0,SUMIF('no audits'!$A:$A,EOMONTH($A336,0)+(OFFSET(information!$A$1,1,MATCH(I$1,'no audits'!$1:$1,0)-1)),OFFSET('no audits'!$A:$A,,MATCH(I$1,'no audits'!$1:$1,0)-1)),SUMIF(EBS!$A:$A,EOMONTH($A336,0)+(OFFSET(information!$A$1,1,MATCH(I$1,'no audits'!$1:$1,0)-1)),OFFSET(EBS!$A:$A,,MATCH(I$1,EBS!$1:$1,0)-1)))</f>
        <v>3364972</v>
      </c>
      <c r="J336" s="11">
        <f ca="1">IF(SUMIF('no audits'!$A:$A,EOMONTH($A336,0)+(OFFSET(information!$A$1,1,MATCH(J$1,'no audits'!$1:$1,0)-1)),OFFSET('no audits'!$A:$A,,MATCH(J$1,'no audits'!$1:$1,0)-1))&gt;0,SUMIF('no audits'!$A:$A,EOMONTH($A336,0)+(OFFSET(information!$A$1,1,MATCH(J$1,'no audits'!$1:$1,0)-1)),OFFSET('no audits'!$A:$A,,MATCH(J$1,'no audits'!$1:$1,0)-1)),SUMIF(EBS!$A:$A,EOMONTH($A336,0)+(OFFSET(information!$A$1,1,MATCH(J$1,'no audits'!$1:$1,0)-1)),OFFSET(EBS!$A:$A,,MATCH(J$1,EBS!$1:$1,0)-1)))</f>
        <v>255856</v>
      </c>
      <c r="K336" s="11">
        <f ca="1">IF(SUMIF('no audits'!$A:$A,EOMONTH($A336,0)+(OFFSET(information!$A$1,1,MATCH(K$1,'no audits'!$1:$1,0)-1)),OFFSET('no audits'!$A:$A,,MATCH(K$1,'no audits'!$1:$1,0)-1))&gt;0,SUMIF('no audits'!$A:$A,EOMONTH($A336,0)+(OFFSET(information!$A$1,1,MATCH(K$1,'no audits'!$1:$1,0)-1)),OFFSET('no audits'!$A:$A,,MATCH(K$1,'no audits'!$1:$1,0)-1)),SUMIF(EBS!$A:$A,EOMONTH($A336,0)+(OFFSET(information!$A$1,1,MATCH(K$1,'no audits'!$1:$1,0)-1)),OFFSET(EBS!$A:$A,,MATCH(K$1,EBS!$1:$1,0)-1)))</f>
        <v>76170</v>
      </c>
      <c r="L336" s="11">
        <f ca="1">IF(SUMIF('no audits'!$A:$A,$A336,OFFSET('no audits'!$A:$A,,MATCH(L$1,'no audits'!$1:$1,0)-1))&gt;0,SUMIF('no audits'!$A:$A,$A336,OFFSET('no audits'!$A:$A,,MATCH(L$1,'no audits'!$1:$1,0)-1)),SUMIF(EBS!$A:$A,$A336,OFFSET(EBS!$A:$A,,MATCH(L$1,EBS!$1:$1,0)-1)))</f>
        <v>89078.88</v>
      </c>
      <c r="M336" s="11">
        <f ca="1">IF(SUMIF('no audits'!$A:$A,$A336,OFFSET('no audits'!$A:$A,,MATCH(M$1,'no audits'!$1:$1,0)-1))&gt;0,SUMIF('no audits'!$A:$A,$A336,OFFSET('no audits'!$A:$A,,MATCH(M$1,'no audits'!$1:$1,0)-1)),SUMIF(EBS!$A:$A,$A336,OFFSET(EBS!$A:$A,,MATCH(M$1,EBS!$1:$1,0)-1)))</f>
        <v>686802</v>
      </c>
      <c r="N336" s="11">
        <f ca="1">IF(SUMIF('no audits'!$A:$A,EOMONTH($A336,0)+(OFFSET(information!$A$1,1,MATCH(N$1,'no audits'!$1:$1,0)-1)),OFFSET('no audits'!$A:$A,,MATCH(N$1,'no audits'!$1:$1,0)-1))&gt;0,SUMIF('no audits'!$A:$A,EOMONTH($A336,0)+(OFFSET(information!$A$1,1,MATCH(N$1,'no audits'!$1:$1,0)-1)),OFFSET('no audits'!$A:$A,,MATCH(N$1,'no audits'!$1:$1,0)-1)),SUMIF(EBS!$A:$A,EOMONTH($A336,0)+(OFFSET(information!$A$1,1,MATCH(N$1,'no audits'!$1:$1,0)-1)),OFFSET(EBS!$A:$A,,MATCH(N$1,EBS!$1:$1,0)-1)))</f>
        <v>2466704</v>
      </c>
      <c r="O336" s="11">
        <f ca="1">IF(SUMIF('no audits'!$A:$A,EOMONTH($A336,0)+(OFFSET(information!$A$1,1,MATCH(O$1,'no audits'!$1:$1,0)-1)),OFFSET('no audits'!$A:$A,,MATCH(O$1,'no audits'!$1:$1,0)-1))&gt;0,SUMIF('no audits'!$A:$A,EOMONTH($A336,0)+(OFFSET(information!$A$1,1,MATCH(O$1,'no audits'!$1:$1,0)-1)),OFFSET('no audits'!$A:$A,,MATCH(O$1,'no audits'!$1:$1,0)-1)),SUMIF(EBS!$A:$A,EOMONTH($A336,0)+(OFFSET(information!$A$1,1,MATCH(O$1,'no audits'!$1:$1,0)-1)),OFFSET(EBS!$A:$A,,MATCH(O$1,EBS!$1:$1,0)-1)))</f>
        <v>3466579</v>
      </c>
      <c r="P336" s="11">
        <f ca="1">IF(SUMIF('no audits'!$A:$A,$A336,OFFSET('no audits'!$A:$A,,MATCH(P$1,'no audits'!$1:$1,0)-1))&gt;0,SUMIF('no audits'!$A:$A,$A336,OFFSET('no audits'!$A:$A,,MATCH(P$1,'no audits'!$1:$1,0)-1)),SUMIF(EBS!$A:$A,$A336,OFFSET(EBS!$A:$A,,MATCH(P$1,EBS!$1:$1,0)-1)))</f>
        <v>1245644.54</v>
      </c>
      <c r="Q336" s="11">
        <f ca="1">IF(SUMIF('no audits'!$A:$A,$A336,OFFSET('no audits'!$A:$A,,MATCH(Q$1,'no audits'!$1:$1,0)-1))&gt;0,SUMIF('no audits'!$A:$A,$A336,OFFSET('no audits'!$A:$A,,MATCH(Q$1,'no audits'!$1:$1,0)-1)),SUMIF(EBS!$A:$A,$A336,OFFSET(EBS!$A:$A,,MATCH(Q$1,EBS!$1:$1,0)-1)))</f>
        <v>10665660</v>
      </c>
      <c r="R336" s="11">
        <f ca="1">IF(SUMIF('no audits'!$A:$A,EOMONTH($A336,0)+(OFFSET(information!$A$1,1,MATCH(R$1,'no audits'!$1:$1,0)-1)),OFFSET('no audits'!$A:$A,,MATCH(R$1,'no audits'!$1:$1,0)-1))&gt;0,SUMIF('no audits'!$A:$A,EOMONTH($A336,0)+(OFFSET(information!$A$1,1,MATCH(R$1,'no audits'!$1:$1,0)-1)),OFFSET('no audits'!$A:$A,,MATCH(R$1,'no audits'!$1:$1,0)-1)),SUMIF(EBS!$A:$A,EOMONTH($A336,0)+(OFFSET(information!$A$1,1,MATCH(R$1,'no audits'!$1:$1,0)-1)),OFFSET(EBS!$A:$A,,MATCH(R$1,EBS!$1:$1,0)-1)))</f>
        <v>708787</v>
      </c>
      <c r="S336" s="11">
        <f ca="1">IF(SUMIF('no audits'!$A:$A,$A339,OFFSET('no audits'!$A:$A,,MATCH(S$1,'no audits'!$1:$1,0)-1))&gt;0,SUMIF('no audits'!$A:$A,$A339,OFFSET('no audits'!$A:$A,,MATCH(S$1,'no audits'!$1:$1,0)-1)),SUMIF(EBS!$A:$A,$A339,OFFSET(EBS!$A:$A,,MATCH(S$1,EBS!$1:$1,0)-1)))</f>
        <v>282858.53000000003</v>
      </c>
      <c r="T336" s="11">
        <f ca="1">IF(SUMIF('no audits'!$A:$A,EOMONTH($A336,0)+(OFFSET(information!$A$1,1,MATCH(T$1,'no audits'!$1:$1,0)-1)),OFFSET('no audits'!$A:$A,,MATCH(T$1,'no audits'!$1:$1,0)-1))&gt;0,SUMIF('no audits'!$A:$A,EOMONTH($A336,0)+(OFFSET(information!$A$1,1,MATCH(T$1,'no audits'!$1:$1,0)-1)),OFFSET('no audits'!$A:$A,,MATCH(T$1,'no audits'!$1:$1,0)-1)),SUMIF(EBS!$A:$A,EOMONTH($A336,0)+(OFFSET(information!$A$1,1,MATCH(T$1,'no audits'!$1:$1,0)-1)),OFFSET(EBS!$A:$A,,MATCH(T$1,EBS!$1:$1,0)-1)))</f>
        <v>102434</v>
      </c>
      <c r="U336" s="11">
        <f ca="1">IF(SUMIF('no audits'!$A:$A,EOMONTH($A336,0)+(OFFSET(information!$A$1,1,MATCH(U$1,'no audits'!$1:$1,0)-1)),OFFSET('no audits'!$A:$A,,MATCH(U$1,'no audits'!$1:$1,0)-1))&gt;0,SUMIF('no audits'!$A:$A,EOMONTH($A336,0)+(OFFSET(information!$A$1,1,MATCH(U$1,'no audits'!$1:$1,0)-1)),OFFSET('no audits'!$A:$A,,MATCH(U$1,'no audits'!$1:$1,0)-1)),SUMIF(EBS!$A:$A,EOMONTH($A336,0)+(OFFSET(information!$A$1,1,MATCH(U$1,'no audits'!$1:$1,0)-1)),OFFSET(EBS!$A:$A,,MATCH(U$1,EBS!$1:$1,0)-1)))</f>
        <v>0</v>
      </c>
      <c r="V336" s="11">
        <f ca="1">IF(SUMIF('no audits'!$A:$A,EOMONTH($A336,0)+(OFFSET(information!$A$1,1,MATCH(V$1,'no audits'!$1:$1,0)-1)),OFFSET('no audits'!$A:$A,,MATCH(V$1,'no audits'!$1:$1,0)-1))&gt;0,SUMIF('no audits'!$A:$A,EOMONTH($A336,0)+(OFFSET(information!$A$1,1,MATCH(V$1,'no audits'!$1:$1,0)-1)),OFFSET('no audits'!$A:$A,,MATCH(V$1,'no audits'!$1:$1,0)-1)),SUMIF(EBS!$A:$A,EOMONTH($A336,0)+(OFFSET(information!$A$1,1,MATCH(V$1,'no audits'!$1:$1,0)-1)),OFFSET(EBS!$A:$A,,MATCH(V$1,EBS!$1:$1,0)-1)))</f>
        <v>30600</v>
      </c>
      <c r="W336" s="11">
        <f ca="1">IF(SUMIF('no audits'!$A:$A,EOMONTH($A336,0)+(OFFSET(information!$A$1,1,MATCH(W$1,'no audits'!$1:$1,0)-1)),OFFSET('no audits'!$A:$A,,MATCH(W$1,'no audits'!$1:$1,0)-1))&gt;0,SUMIF('no audits'!$A:$A,EOMONTH($A336,0)+(OFFSET(information!$A$1,1,MATCH(W$1,'no audits'!$1:$1,0)-1)),OFFSET('no audits'!$A:$A,,MATCH(W$1,'no audits'!$1:$1,0)-1)),SUMIF(EBS!$A:$A,EOMONTH($A336,0)+(OFFSET(information!$A$1,1,MATCH(W$1,'no audits'!$1:$1,0)-1)),OFFSET(EBS!$A:$A,,MATCH(W$1,EBS!$1:$1,0)-1)))</f>
        <v>4063690</v>
      </c>
    </row>
    <row r="337" spans="1:23" x14ac:dyDescent="0.25">
      <c r="A337" s="17">
        <v>43405</v>
      </c>
      <c r="B337" s="11">
        <f ca="1">IF(SUMIF('no audits'!$A:$A,$A337,OFFSET('no audits'!$A:$A,,MATCH(B$1,'no audits'!$1:$1,0)-1))&gt;0,SUMIF('no audits'!$A:$A,$A337,OFFSET('no audits'!$A:$A,,MATCH(B$1,'no audits'!$1:$1,0)-1)),SUMIF(EBS!$A:$A,$A337,OFFSET(EBS!$A:$A,,MATCH(B$1,EBS!$1:$1,0)-1)))</f>
        <v>0</v>
      </c>
      <c r="C337" s="11">
        <f ca="1">IF(SUMIF('no audits'!$A:$A,$A337,OFFSET('no audits'!$A:$A,,MATCH(C$1,'no audits'!$1:$1,0)-1))&gt;0,SUMIF('no audits'!$A:$A,$A337,OFFSET('no audits'!$A:$A,,MATCH(C$1,'no audits'!$1:$1,0)-1)),SUMIF(EBS!$A:$A,$A337,OFFSET(EBS!$A:$A,,MATCH(C$1,EBS!$1:$1,0)-1)))</f>
        <v>-5056578.34</v>
      </c>
      <c r="D337" s="11">
        <f ca="1">IF(SUMIF('no audits'!$A:$A,$A337,OFFSET('no audits'!$A:$A,,MATCH(D$1,'no audits'!$1:$1,0)-1))&gt;0,SUMIF('no audits'!$A:$A,$A337,OFFSET('no audits'!$A:$A,,MATCH(D$1,'no audits'!$1:$1,0)-1)),SUMIF(EBS!$A:$A,$A337,OFFSET(EBS!$A:$A,,MATCH(D$1,EBS!$1:$1,0)-1)))</f>
        <v>189243.98</v>
      </c>
      <c r="E337" s="11">
        <f ca="1">IF(SUMIF('no audits'!$A:$A,EOMONTH($A337,0)+(OFFSET(information!$A$1,1,MATCH(E$1,'no audits'!$1:$1,0)-1)),OFFSET('no audits'!$A:$A,,MATCH(E$1,'no audits'!$1:$1,0)-1))&gt;0,SUMIF('no audits'!$A:$A,EOMONTH($A337,0)+(OFFSET(information!$A$1,1,MATCH(E$1,'no audits'!$1:$1,0)-1)),OFFSET('no audits'!$A:$A,,MATCH(E$1,'no audits'!$1:$1,0)-1)),SUMIF(EBS!$A:$A,EOMONTH($A337,0)+(OFFSET(information!$A$1,1,MATCH(E$1,'no audits'!$1:$1,0)-1)),OFFSET(EBS!$A:$A,,MATCH(E$1,EBS!$1:$1,0)-1)))</f>
        <v>1246849</v>
      </c>
      <c r="F337" s="11">
        <f ca="1">IF(SUMIF('no audits'!$A:$A,$A340,OFFSET('no audits'!$A:$A,,MATCH(F$1,'no audits'!$1:$1,0)-1))&gt;0,SUMIF('no audits'!$A:$A,$A340,OFFSET('no audits'!$A:$A,,MATCH(F$1,'no audits'!$1:$1,0)-1)),SUMIF(EBS!$A:$A,$A340,OFFSET(EBS!$A:$A,,MATCH(F$1,EBS!$1:$1,0)-1)))</f>
        <v>69896960.280000001</v>
      </c>
      <c r="G337" s="11">
        <f ca="1">IF(SUMIF('no audits'!$A:$A,EOMONTH($A337,0)+(OFFSET(information!$A$1,1,MATCH(G$1,'no audits'!$1:$1,0)-1)),OFFSET('no audits'!$A:$A,,MATCH(G$1,'no audits'!$1:$1,0)-1))&gt;0,SUMIF('no audits'!$A:$A,EOMONTH($A337,0)+(OFFSET(information!$A$1,1,MATCH(G$1,'no audits'!$1:$1,0)-1)),OFFSET('no audits'!$A:$A,,MATCH(G$1,'no audits'!$1:$1,0)-1)),SUMIF(EBS!$A:$A,EOMONTH($A337,0)+(OFFSET(information!$A$1,1,MATCH(G$1,'no audits'!$1:$1,0)-1)),OFFSET(EBS!$A:$A,,MATCH(G$1,EBS!$1:$1,0)-1)))</f>
        <v>6316223</v>
      </c>
      <c r="H337" s="11">
        <f ca="1">IF(SUMIF('no audits'!$A:$A,EOMONTH($A337,0)+(OFFSET(information!$A$1,1,MATCH(H$1,'no audits'!$1:$1,0)-1)),OFFSET('no audits'!$A:$A,,MATCH(H$1,'no audits'!$1:$1,0)-1))&gt;0,SUMIF('no audits'!$A:$A,EOMONTH($A337,0)+(OFFSET(information!$A$1,1,MATCH(H$1,'no audits'!$1:$1,0)-1)),OFFSET('no audits'!$A:$A,,MATCH(H$1,'no audits'!$1:$1,0)-1)),SUMIF(EBS!$A:$A,EOMONTH($A337,0)+(OFFSET(information!$A$1,1,MATCH(H$1,'no audits'!$1:$1,0)-1)),OFFSET(EBS!$A:$A,,MATCH(H$1,EBS!$1:$1,0)-1)))</f>
        <v>7901141</v>
      </c>
      <c r="I337" s="11">
        <f ca="1">IF(SUMIF('no audits'!$A:$A,EOMONTH($A337,0)+(OFFSET(information!$A$1,1,MATCH(I$1,'no audits'!$1:$1,0)-1)),OFFSET('no audits'!$A:$A,,MATCH(I$1,'no audits'!$1:$1,0)-1))&gt;0,SUMIF('no audits'!$A:$A,EOMONTH($A337,0)+(OFFSET(information!$A$1,1,MATCH(I$1,'no audits'!$1:$1,0)-1)),OFFSET('no audits'!$A:$A,,MATCH(I$1,'no audits'!$1:$1,0)-1)),SUMIF(EBS!$A:$A,EOMONTH($A337,0)+(OFFSET(information!$A$1,1,MATCH(I$1,'no audits'!$1:$1,0)-1)),OFFSET(EBS!$A:$A,,MATCH(I$1,EBS!$1:$1,0)-1)))</f>
        <v>4396168</v>
      </c>
      <c r="J337" s="11">
        <f ca="1">IF(SUMIF('no audits'!$A:$A,EOMONTH($A337,0)+(OFFSET(information!$A$1,1,MATCH(J$1,'no audits'!$1:$1,0)-1)),OFFSET('no audits'!$A:$A,,MATCH(J$1,'no audits'!$1:$1,0)-1))&gt;0,SUMIF('no audits'!$A:$A,EOMONTH($A337,0)+(OFFSET(information!$A$1,1,MATCH(J$1,'no audits'!$1:$1,0)-1)),OFFSET('no audits'!$A:$A,,MATCH(J$1,'no audits'!$1:$1,0)-1)),SUMIF(EBS!$A:$A,EOMONTH($A337,0)+(OFFSET(information!$A$1,1,MATCH(J$1,'no audits'!$1:$1,0)-1)),OFFSET(EBS!$A:$A,,MATCH(J$1,EBS!$1:$1,0)-1)))</f>
        <v>249750</v>
      </c>
      <c r="K337" s="11">
        <f ca="1">IF(SUMIF('no audits'!$A:$A,EOMONTH($A337,0)+(OFFSET(information!$A$1,1,MATCH(K$1,'no audits'!$1:$1,0)-1)),OFFSET('no audits'!$A:$A,,MATCH(K$1,'no audits'!$1:$1,0)-1))&gt;0,SUMIF('no audits'!$A:$A,EOMONTH($A337,0)+(OFFSET(information!$A$1,1,MATCH(K$1,'no audits'!$1:$1,0)-1)),OFFSET('no audits'!$A:$A,,MATCH(K$1,'no audits'!$1:$1,0)-1)),SUMIF(EBS!$A:$A,EOMONTH($A337,0)+(OFFSET(information!$A$1,1,MATCH(K$1,'no audits'!$1:$1,0)-1)),OFFSET(EBS!$A:$A,,MATCH(K$1,EBS!$1:$1,0)-1)))</f>
        <v>29930</v>
      </c>
      <c r="L337" s="11">
        <f ca="1">IF(SUMIF('no audits'!$A:$A,$A337,OFFSET('no audits'!$A:$A,,MATCH(L$1,'no audits'!$1:$1,0)-1))&gt;0,SUMIF('no audits'!$A:$A,$A337,OFFSET('no audits'!$A:$A,,MATCH(L$1,'no audits'!$1:$1,0)-1)),SUMIF(EBS!$A:$A,$A337,OFFSET(EBS!$A:$A,,MATCH(L$1,EBS!$1:$1,0)-1)))</f>
        <v>95726.41</v>
      </c>
      <c r="M337" s="11">
        <f ca="1">IF(SUMIF('no audits'!$A:$A,$A337,OFFSET('no audits'!$A:$A,,MATCH(M$1,'no audits'!$1:$1,0)-1))&gt;0,SUMIF('no audits'!$A:$A,$A337,OFFSET('no audits'!$A:$A,,MATCH(M$1,'no audits'!$1:$1,0)-1)),SUMIF(EBS!$A:$A,$A337,OFFSET(EBS!$A:$A,,MATCH(M$1,EBS!$1:$1,0)-1)))</f>
        <v>753421</v>
      </c>
      <c r="N337" s="11">
        <f ca="1">IF(SUMIF('no audits'!$A:$A,EOMONTH($A337,0)+(OFFSET(information!$A$1,1,MATCH(N$1,'no audits'!$1:$1,0)-1)),OFFSET('no audits'!$A:$A,,MATCH(N$1,'no audits'!$1:$1,0)-1))&gt;0,SUMIF('no audits'!$A:$A,EOMONTH($A337,0)+(OFFSET(information!$A$1,1,MATCH(N$1,'no audits'!$1:$1,0)-1)),OFFSET('no audits'!$A:$A,,MATCH(N$1,'no audits'!$1:$1,0)-1)),SUMIF(EBS!$A:$A,EOMONTH($A337,0)+(OFFSET(information!$A$1,1,MATCH(N$1,'no audits'!$1:$1,0)-1)),OFFSET(EBS!$A:$A,,MATCH(N$1,EBS!$1:$1,0)-1)))</f>
        <v>1638464</v>
      </c>
      <c r="O337" s="11">
        <f ca="1">IF(SUMIF('no audits'!$A:$A,EOMONTH($A337,0)+(OFFSET(information!$A$1,1,MATCH(O$1,'no audits'!$1:$1,0)-1)),OFFSET('no audits'!$A:$A,,MATCH(O$1,'no audits'!$1:$1,0)-1))&gt;0,SUMIF('no audits'!$A:$A,EOMONTH($A337,0)+(OFFSET(information!$A$1,1,MATCH(O$1,'no audits'!$1:$1,0)-1)),OFFSET('no audits'!$A:$A,,MATCH(O$1,'no audits'!$1:$1,0)-1)),SUMIF(EBS!$A:$A,EOMONTH($A337,0)+(OFFSET(information!$A$1,1,MATCH(O$1,'no audits'!$1:$1,0)-1)),OFFSET(EBS!$A:$A,,MATCH(O$1,EBS!$1:$1,0)-1)))</f>
        <v>3783558</v>
      </c>
      <c r="P337" s="11">
        <f ca="1">IF(SUMIF('no audits'!$A:$A,$A337,OFFSET('no audits'!$A:$A,,MATCH(P$1,'no audits'!$1:$1,0)-1))&gt;0,SUMIF('no audits'!$A:$A,$A337,OFFSET('no audits'!$A:$A,,MATCH(P$1,'no audits'!$1:$1,0)-1)),SUMIF(EBS!$A:$A,$A337,OFFSET(EBS!$A:$A,,MATCH(P$1,EBS!$1:$1,0)-1)))</f>
        <v>953766.89</v>
      </c>
      <c r="Q337" s="11">
        <f ca="1">IF(SUMIF('no audits'!$A:$A,$A337,OFFSET('no audits'!$A:$A,,MATCH(Q$1,'no audits'!$1:$1,0)-1))&gt;0,SUMIF('no audits'!$A:$A,$A337,OFFSET('no audits'!$A:$A,,MATCH(Q$1,'no audits'!$1:$1,0)-1)),SUMIF(EBS!$A:$A,$A337,OFFSET(EBS!$A:$A,,MATCH(Q$1,EBS!$1:$1,0)-1)))</f>
        <v>9304200</v>
      </c>
      <c r="R337" s="11">
        <f ca="1">IF(SUMIF('no audits'!$A:$A,EOMONTH($A337,0)+(OFFSET(information!$A$1,1,MATCH(R$1,'no audits'!$1:$1,0)-1)),OFFSET('no audits'!$A:$A,,MATCH(R$1,'no audits'!$1:$1,0)-1))&gt;0,SUMIF('no audits'!$A:$A,EOMONTH($A337,0)+(OFFSET(information!$A$1,1,MATCH(R$1,'no audits'!$1:$1,0)-1)),OFFSET('no audits'!$A:$A,,MATCH(R$1,'no audits'!$1:$1,0)-1)),SUMIF(EBS!$A:$A,EOMONTH($A337,0)+(OFFSET(information!$A$1,1,MATCH(R$1,'no audits'!$1:$1,0)-1)),OFFSET(EBS!$A:$A,,MATCH(R$1,EBS!$1:$1,0)-1)))</f>
        <v>596594</v>
      </c>
      <c r="S337" s="11">
        <f ca="1">IF(SUMIF('no audits'!$A:$A,$A340,OFFSET('no audits'!$A:$A,,MATCH(S$1,'no audits'!$1:$1,0)-1))&gt;0,SUMIF('no audits'!$A:$A,$A340,OFFSET('no audits'!$A:$A,,MATCH(S$1,'no audits'!$1:$1,0)-1)),SUMIF(EBS!$A:$A,$A340,OFFSET(EBS!$A:$A,,MATCH(S$1,EBS!$1:$1,0)-1)))</f>
        <v>278210.84999999998</v>
      </c>
      <c r="T337" s="11">
        <f ca="1">IF(SUMIF('no audits'!$A:$A,EOMONTH($A337,0)+(OFFSET(information!$A$1,1,MATCH(T$1,'no audits'!$1:$1,0)-1)),OFFSET('no audits'!$A:$A,,MATCH(T$1,'no audits'!$1:$1,0)-1))&gt;0,SUMIF('no audits'!$A:$A,EOMONTH($A337,0)+(OFFSET(information!$A$1,1,MATCH(T$1,'no audits'!$1:$1,0)-1)),OFFSET('no audits'!$A:$A,,MATCH(T$1,'no audits'!$1:$1,0)-1)),SUMIF(EBS!$A:$A,EOMONTH($A337,0)+(OFFSET(information!$A$1,1,MATCH(T$1,'no audits'!$1:$1,0)-1)),OFFSET(EBS!$A:$A,,MATCH(T$1,EBS!$1:$1,0)-1)))</f>
        <v>105654</v>
      </c>
      <c r="U337" s="11">
        <f ca="1">IF(SUMIF('no audits'!$A:$A,EOMONTH($A337,0)+(OFFSET(information!$A$1,1,MATCH(U$1,'no audits'!$1:$1,0)-1)),OFFSET('no audits'!$A:$A,,MATCH(U$1,'no audits'!$1:$1,0)-1))&gt;0,SUMIF('no audits'!$A:$A,EOMONTH($A337,0)+(OFFSET(information!$A$1,1,MATCH(U$1,'no audits'!$1:$1,0)-1)),OFFSET('no audits'!$A:$A,,MATCH(U$1,'no audits'!$1:$1,0)-1)),SUMIF(EBS!$A:$A,EOMONTH($A337,0)+(OFFSET(information!$A$1,1,MATCH(U$1,'no audits'!$1:$1,0)-1)),OFFSET(EBS!$A:$A,,MATCH(U$1,EBS!$1:$1,0)-1)))</f>
        <v>0</v>
      </c>
      <c r="V337" s="11">
        <f ca="1">IF(SUMIF('no audits'!$A:$A,EOMONTH($A337,0)+(OFFSET(information!$A$1,1,MATCH(V$1,'no audits'!$1:$1,0)-1)),OFFSET('no audits'!$A:$A,,MATCH(V$1,'no audits'!$1:$1,0)-1))&gt;0,SUMIF('no audits'!$A:$A,EOMONTH($A337,0)+(OFFSET(information!$A$1,1,MATCH(V$1,'no audits'!$1:$1,0)-1)),OFFSET('no audits'!$A:$A,,MATCH(V$1,'no audits'!$1:$1,0)-1)),SUMIF(EBS!$A:$A,EOMONTH($A337,0)+(OFFSET(information!$A$1,1,MATCH(V$1,'no audits'!$1:$1,0)-1)),OFFSET(EBS!$A:$A,,MATCH(V$1,EBS!$1:$1,0)-1)))</f>
        <v>17800</v>
      </c>
      <c r="W337" s="11">
        <f ca="1">IF(SUMIF('no audits'!$A:$A,EOMONTH($A337,0)+(OFFSET(information!$A$1,1,MATCH(W$1,'no audits'!$1:$1,0)-1)),OFFSET('no audits'!$A:$A,,MATCH(W$1,'no audits'!$1:$1,0)-1))&gt;0,SUMIF('no audits'!$A:$A,EOMONTH($A337,0)+(OFFSET(information!$A$1,1,MATCH(W$1,'no audits'!$1:$1,0)-1)),OFFSET('no audits'!$A:$A,,MATCH(W$1,'no audits'!$1:$1,0)-1)),SUMIF(EBS!$A:$A,EOMONTH($A337,0)+(OFFSET(information!$A$1,1,MATCH(W$1,'no audits'!$1:$1,0)-1)),OFFSET(EBS!$A:$A,,MATCH(W$1,EBS!$1:$1,0)-1)))</f>
        <v>2804348</v>
      </c>
    </row>
    <row r="338" spans="1:23" x14ac:dyDescent="0.25">
      <c r="A338" s="17">
        <v>43435</v>
      </c>
      <c r="B338" s="11">
        <f ca="1">IF(SUMIF('no audits'!$A:$A,$A338,OFFSET('no audits'!$A:$A,,MATCH(B$1,'no audits'!$1:$1,0)-1))&gt;0,SUMIF('no audits'!$A:$A,$A338,OFFSET('no audits'!$A:$A,,MATCH(B$1,'no audits'!$1:$1,0)-1)),SUMIF(EBS!$A:$A,$A338,OFFSET(EBS!$A:$A,,MATCH(B$1,EBS!$1:$1,0)-1)))</f>
        <v>0</v>
      </c>
      <c r="C338" s="11">
        <f ca="1">IF(SUMIF('no audits'!$A:$A,$A338,OFFSET('no audits'!$A:$A,,MATCH(C$1,'no audits'!$1:$1,0)-1))&gt;0,SUMIF('no audits'!$A:$A,$A338,OFFSET('no audits'!$A:$A,,MATCH(C$1,'no audits'!$1:$1,0)-1)),SUMIF(EBS!$A:$A,$A338,OFFSET(EBS!$A:$A,,MATCH(C$1,EBS!$1:$1,0)-1)))</f>
        <v>-215232.06</v>
      </c>
      <c r="D338" s="11">
        <f ca="1">IF(SUMIF('no audits'!$A:$A,$A338,OFFSET('no audits'!$A:$A,,MATCH(D$1,'no audits'!$1:$1,0)-1))&gt;0,SUMIF('no audits'!$A:$A,$A338,OFFSET('no audits'!$A:$A,,MATCH(D$1,'no audits'!$1:$1,0)-1)),SUMIF(EBS!$A:$A,$A338,OFFSET(EBS!$A:$A,,MATCH(D$1,EBS!$1:$1,0)-1)))</f>
        <v>0</v>
      </c>
      <c r="E338" s="11">
        <f ca="1">IF(SUMIF('no audits'!$A:$A,EOMONTH($A338,0)+(OFFSET(information!$A$1,1,MATCH(E$1,'no audits'!$1:$1,0)-1)),OFFSET('no audits'!$A:$A,,MATCH(E$1,'no audits'!$1:$1,0)-1))&gt;0,SUMIF('no audits'!$A:$A,EOMONTH($A338,0)+(OFFSET(information!$A$1,1,MATCH(E$1,'no audits'!$1:$1,0)-1)),OFFSET('no audits'!$A:$A,,MATCH(E$1,'no audits'!$1:$1,0)-1)),SUMIF(EBS!$A:$A,EOMONTH($A338,0)+(OFFSET(information!$A$1,1,MATCH(E$1,'no audits'!$1:$1,0)-1)),OFFSET(EBS!$A:$A,,MATCH(E$1,EBS!$1:$1,0)-1)))</f>
        <v>1188949</v>
      </c>
      <c r="F338" s="11">
        <f ca="1">IF(SUMIF('no audits'!$A:$A,$A341,OFFSET('no audits'!$A:$A,,MATCH(F$1,'no audits'!$1:$1,0)-1))&gt;0,SUMIF('no audits'!$A:$A,$A341,OFFSET('no audits'!$A:$A,,MATCH(F$1,'no audits'!$1:$1,0)-1)),SUMIF(EBS!$A:$A,$A341,OFFSET(EBS!$A:$A,,MATCH(F$1,EBS!$1:$1,0)-1)))</f>
        <v>80402424.640000001</v>
      </c>
      <c r="G338" s="11">
        <f ca="1">IF(SUMIF('no audits'!$A:$A,EOMONTH($A338,0)+(OFFSET(information!$A$1,1,MATCH(G$1,'no audits'!$1:$1,0)-1)),OFFSET('no audits'!$A:$A,,MATCH(G$1,'no audits'!$1:$1,0)-1))&gt;0,SUMIF('no audits'!$A:$A,EOMONTH($A338,0)+(OFFSET(information!$A$1,1,MATCH(G$1,'no audits'!$1:$1,0)-1)),OFFSET('no audits'!$A:$A,,MATCH(G$1,'no audits'!$1:$1,0)-1)),SUMIF(EBS!$A:$A,EOMONTH($A338,0)+(OFFSET(information!$A$1,1,MATCH(G$1,'no audits'!$1:$1,0)-1)),OFFSET(EBS!$A:$A,,MATCH(G$1,EBS!$1:$1,0)-1)))</f>
        <v>6667113</v>
      </c>
      <c r="H338" s="11">
        <f ca="1">IF(SUMIF('no audits'!$A:$A,EOMONTH($A338,0)+(OFFSET(information!$A$1,1,MATCH(H$1,'no audits'!$1:$1,0)-1)),OFFSET('no audits'!$A:$A,,MATCH(H$1,'no audits'!$1:$1,0)-1))&gt;0,SUMIF('no audits'!$A:$A,EOMONTH($A338,0)+(OFFSET(information!$A$1,1,MATCH(H$1,'no audits'!$1:$1,0)-1)),OFFSET('no audits'!$A:$A,,MATCH(H$1,'no audits'!$1:$1,0)-1)),SUMIF(EBS!$A:$A,EOMONTH($A338,0)+(OFFSET(information!$A$1,1,MATCH(H$1,'no audits'!$1:$1,0)-1)),OFFSET(EBS!$A:$A,,MATCH(H$1,EBS!$1:$1,0)-1)))</f>
        <v>8080900</v>
      </c>
      <c r="I338" s="11">
        <f ca="1">IF(SUMIF('no audits'!$A:$A,EOMONTH($A338,0)+(OFFSET(information!$A$1,1,MATCH(I$1,'no audits'!$1:$1,0)-1)),OFFSET('no audits'!$A:$A,,MATCH(I$1,'no audits'!$1:$1,0)-1))&gt;0,SUMIF('no audits'!$A:$A,EOMONTH($A338,0)+(OFFSET(information!$A$1,1,MATCH(I$1,'no audits'!$1:$1,0)-1)),OFFSET('no audits'!$A:$A,,MATCH(I$1,'no audits'!$1:$1,0)-1)),SUMIF(EBS!$A:$A,EOMONTH($A338,0)+(OFFSET(information!$A$1,1,MATCH(I$1,'no audits'!$1:$1,0)-1)),OFFSET(EBS!$A:$A,,MATCH(I$1,EBS!$1:$1,0)-1)))</f>
        <v>4151855</v>
      </c>
      <c r="J338" s="11">
        <f ca="1">IF(SUMIF('no audits'!$A:$A,EOMONTH($A338,0)+(OFFSET(information!$A$1,1,MATCH(J$1,'no audits'!$1:$1,0)-1)),OFFSET('no audits'!$A:$A,,MATCH(J$1,'no audits'!$1:$1,0)-1))&gt;0,SUMIF('no audits'!$A:$A,EOMONTH($A338,0)+(OFFSET(information!$A$1,1,MATCH(J$1,'no audits'!$1:$1,0)-1)),OFFSET('no audits'!$A:$A,,MATCH(J$1,'no audits'!$1:$1,0)-1)),SUMIF(EBS!$A:$A,EOMONTH($A338,0)+(OFFSET(information!$A$1,1,MATCH(J$1,'no audits'!$1:$1,0)-1)),OFFSET(EBS!$A:$A,,MATCH(J$1,EBS!$1:$1,0)-1)))</f>
        <v>285885</v>
      </c>
      <c r="K338" s="11">
        <f ca="1">IF(SUMIF('no audits'!$A:$A,EOMONTH($A338,0)+(OFFSET(information!$A$1,1,MATCH(K$1,'no audits'!$1:$1,0)-1)),OFFSET('no audits'!$A:$A,,MATCH(K$1,'no audits'!$1:$1,0)-1))&gt;0,SUMIF('no audits'!$A:$A,EOMONTH($A338,0)+(OFFSET(information!$A$1,1,MATCH(K$1,'no audits'!$1:$1,0)-1)),OFFSET('no audits'!$A:$A,,MATCH(K$1,'no audits'!$1:$1,0)-1)),SUMIF(EBS!$A:$A,EOMONTH($A338,0)+(OFFSET(information!$A$1,1,MATCH(K$1,'no audits'!$1:$1,0)-1)),OFFSET(EBS!$A:$A,,MATCH(K$1,EBS!$1:$1,0)-1)))</f>
        <v>17018</v>
      </c>
      <c r="L338" s="11">
        <f ca="1">IF(SUMIF('no audits'!$A:$A,$A338,OFFSET('no audits'!$A:$A,,MATCH(L$1,'no audits'!$1:$1,0)-1))&gt;0,SUMIF('no audits'!$A:$A,$A338,OFFSET('no audits'!$A:$A,,MATCH(L$1,'no audits'!$1:$1,0)-1)),SUMIF(EBS!$A:$A,$A338,OFFSET(EBS!$A:$A,,MATCH(L$1,EBS!$1:$1,0)-1)))</f>
        <v>40582.69</v>
      </c>
      <c r="M338" s="11">
        <f ca="1">IF(SUMIF('no audits'!$A:$A,$A338,OFFSET('no audits'!$A:$A,,MATCH(M$1,'no audits'!$1:$1,0)-1))&gt;0,SUMIF('no audits'!$A:$A,$A338,OFFSET('no audits'!$A:$A,,MATCH(M$1,'no audits'!$1:$1,0)-1)),SUMIF(EBS!$A:$A,$A338,OFFSET(EBS!$A:$A,,MATCH(M$1,EBS!$1:$1,0)-1)))</f>
        <v>680874</v>
      </c>
      <c r="N338" s="11">
        <f ca="1">IF(SUMIF('no audits'!$A:$A,EOMONTH($A338,0)+(OFFSET(information!$A$1,1,MATCH(N$1,'no audits'!$1:$1,0)-1)),OFFSET('no audits'!$A:$A,,MATCH(N$1,'no audits'!$1:$1,0)-1))&gt;0,SUMIF('no audits'!$A:$A,EOMONTH($A338,0)+(OFFSET(information!$A$1,1,MATCH(N$1,'no audits'!$1:$1,0)-1)),OFFSET('no audits'!$A:$A,,MATCH(N$1,'no audits'!$1:$1,0)-1)),SUMIF(EBS!$A:$A,EOMONTH($A338,0)+(OFFSET(information!$A$1,1,MATCH(N$1,'no audits'!$1:$1,0)-1)),OFFSET(EBS!$A:$A,,MATCH(N$1,EBS!$1:$1,0)-1)))</f>
        <v>3721070</v>
      </c>
      <c r="O338" s="11">
        <f ca="1">IF(SUMIF('no audits'!$A:$A,EOMONTH($A338,0)+(OFFSET(information!$A$1,1,MATCH(O$1,'no audits'!$1:$1,0)-1)),OFFSET('no audits'!$A:$A,,MATCH(O$1,'no audits'!$1:$1,0)-1))&gt;0,SUMIF('no audits'!$A:$A,EOMONTH($A338,0)+(OFFSET(information!$A$1,1,MATCH(O$1,'no audits'!$1:$1,0)-1)),OFFSET('no audits'!$A:$A,,MATCH(O$1,'no audits'!$1:$1,0)-1)),SUMIF(EBS!$A:$A,EOMONTH($A338,0)+(OFFSET(information!$A$1,1,MATCH(O$1,'no audits'!$1:$1,0)-1)),OFFSET(EBS!$A:$A,,MATCH(O$1,EBS!$1:$1,0)-1)))</f>
        <v>3845678</v>
      </c>
      <c r="P338" s="11">
        <f ca="1">IF(SUMIF('no audits'!$A:$A,$A338,OFFSET('no audits'!$A:$A,,MATCH(P$1,'no audits'!$1:$1,0)-1))&gt;0,SUMIF('no audits'!$A:$A,$A338,OFFSET('no audits'!$A:$A,,MATCH(P$1,'no audits'!$1:$1,0)-1)),SUMIF(EBS!$A:$A,$A338,OFFSET(EBS!$A:$A,,MATCH(P$1,EBS!$1:$1,0)-1)))</f>
        <v>864793.94</v>
      </c>
      <c r="Q338" s="11">
        <f ca="1">IF(SUMIF('no audits'!$A:$A,$A338,OFFSET('no audits'!$A:$A,,MATCH(Q$1,'no audits'!$1:$1,0)-1))&gt;0,SUMIF('no audits'!$A:$A,$A338,OFFSET('no audits'!$A:$A,,MATCH(Q$1,'no audits'!$1:$1,0)-1)),SUMIF(EBS!$A:$A,$A338,OFFSET(EBS!$A:$A,,MATCH(Q$1,EBS!$1:$1,0)-1)))</f>
        <v>8910300</v>
      </c>
      <c r="R338" s="11">
        <f ca="1">IF(SUMIF('no audits'!$A:$A,EOMONTH($A338,0)+(OFFSET(information!$A$1,1,MATCH(R$1,'no audits'!$1:$1,0)-1)),OFFSET('no audits'!$A:$A,,MATCH(R$1,'no audits'!$1:$1,0)-1))&gt;0,SUMIF('no audits'!$A:$A,EOMONTH($A338,0)+(OFFSET(information!$A$1,1,MATCH(R$1,'no audits'!$1:$1,0)-1)),OFFSET('no audits'!$A:$A,,MATCH(R$1,'no audits'!$1:$1,0)-1)),SUMIF(EBS!$A:$A,EOMONTH($A338,0)+(OFFSET(information!$A$1,1,MATCH(R$1,'no audits'!$1:$1,0)-1)),OFFSET(EBS!$A:$A,,MATCH(R$1,EBS!$1:$1,0)-1)))</f>
        <v>484641</v>
      </c>
      <c r="S338" s="11">
        <f ca="1">IF(SUMIF('no audits'!$A:$A,$A341,OFFSET('no audits'!$A:$A,,MATCH(S$1,'no audits'!$1:$1,0)-1))&gt;0,SUMIF('no audits'!$A:$A,$A341,OFFSET('no audits'!$A:$A,,MATCH(S$1,'no audits'!$1:$1,0)-1)),SUMIF(EBS!$A:$A,$A341,OFFSET(EBS!$A:$A,,MATCH(S$1,EBS!$1:$1,0)-1)))</f>
        <v>321281.68</v>
      </c>
      <c r="T338" s="11">
        <f ca="1">IF(SUMIF('no audits'!$A:$A,EOMONTH($A338,0)+(OFFSET(information!$A$1,1,MATCH(T$1,'no audits'!$1:$1,0)-1)),OFFSET('no audits'!$A:$A,,MATCH(T$1,'no audits'!$1:$1,0)-1))&gt;0,SUMIF('no audits'!$A:$A,EOMONTH($A338,0)+(OFFSET(information!$A$1,1,MATCH(T$1,'no audits'!$1:$1,0)-1)),OFFSET('no audits'!$A:$A,,MATCH(T$1,'no audits'!$1:$1,0)-1)),SUMIF(EBS!$A:$A,EOMONTH($A338,0)+(OFFSET(information!$A$1,1,MATCH(T$1,'no audits'!$1:$1,0)-1)),OFFSET(EBS!$A:$A,,MATCH(T$1,EBS!$1:$1,0)-1)))</f>
        <v>126343</v>
      </c>
      <c r="U338" s="11">
        <f ca="1">IF(SUMIF('no audits'!$A:$A,EOMONTH($A338,0)+(OFFSET(information!$A$1,1,MATCH(U$1,'no audits'!$1:$1,0)-1)),OFFSET('no audits'!$A:$A,,MATCH(U$1,'no audits'!$1:$1,0)-1))&gt;0,SUMIF('no audits'!$A:$A,EOMONTH($A338,0)+(OFFSET(information!$A$1,1,MATCH(U$1,'no audits'!$1:$1,0)-1)),OFFSET('no audits'!$A:$A,,MATCH(U$1,'no audits'!$1:$1,0)-1)),SUMIF(EBS!$A:$A,EOMONTH($A338,0)+(OFFSET(information!$A$1,1,MATCH(U$1,'no audits'!$1:$1,0)-1)),OFFSET(EBS!$A:$A,,MATCH(U$1,EBS!$1:$1,0)-1)))</f>
        <v>0</v>
      </c>
      <c r="V338" s="11">
        <f ca="1">IF(SUMIF('no audits'!$A:$A,EOMONTH($A338,0)+(OFFSET(information!$A$1,1,MATCH(V$1,'no audits'!$1:$1,0)-1)),OFFSET('no audits'!$A:$A,,MATCH(V$1,'no audits'!$1:$1,0)-1))&gt;0,SUMIF('no audits'!$A:$A,EOMONTH($A338,0)+(OFFSET(information!$A$1,1,MATCH(V$1,'no audits'!$1:$1,0)-1)),OFFSET('no audits'!$A:$A,,MATCH(V$1,'no audits'!$1:$1,0)-1)),SUMIF(EBS!$A:$A,EOMONTH($A338,0)+(OFFSET(information!$A$1,1,MATCH(V$1,'no audits'!$1:$1,0)-1)),OFFSET(EBS!$A:$A,,MATCH(V$1,EBS!$1:$1,0)-1)))</f>
        <v>13804</v>
      </c>
      <c r="W338" s="11">
        <f ca="1">IF(SUMIF('no audits'!$A:$A,EOMONTH($A338,0)+(OFFSET(information!$A$1,1,MATCH(W$1,'no audits'!$1:$1,0)-1)),OFFSET('no audits'!$A:$A,,MATCH(W$1,'no audits'!$1:$1,0)-1))&gt;0,SUMIF('no audits'!$A:$A,EOMONTH($A338,0)+(OFFSET(information!$A$1,1,MATCH(W$1,'no audits'!$1:$1,0)-1)),OFFSET('no audits'!$A:$A,,MATCH(W$1,'no audits'!$1:$1,0)-1)),SUMIF(EBS!$A:$A,EOMONTH($A338,0)+(OFFSET(information!$A$1,1,MATCH(W$1,'no audits'!$1:$1,0)-1)),OFFSET(EBS!$A:$A,,MATCH(W$1,EBS!$1:$1,0)-1)))</f>
        <v>1629905</v>
      </c>
    </row>
    <row r="339" spans="1:23" x14ac:dyDescent="0.25">
      <c r="A339" s="17">
        <v>43466</v>
      </c>
      <c r="B339" s="11">
        <f ca="1">IF(SUMIF('no audits'!$A:$A,$A339,OFFSET('no audits'!$A:$A,,MATCH(B$1,'no audits'!$1:$1,0)-1))&gt;0,SUMIF('no audits'!$A:$A,$A339,OFFSET('no audits'!$A:$A,,MATCH(B$1,'no audits'!$1:$1,0)-1)),SUMIF(EBS!$A:$A,$A339,OFFSET(EBS!$A:$A,,MATCH(B$1,EBS!$1:$1,0)-1)))</f>
        <v>0</v>
      </c>
      <c r="C339" s="11">
        <f ca="1">IF(SUMIF('no audits'!$A:$A,$A339,OFFSET('no audits'!$A:$A,,MATCH(C$1,'no audits'!$1:$1,0)-1))&gt;0,SUMIF('no audits'!$A:$A,$A339,OFFSET('no audits'!$A:$A,,MATCH(C$1,'no audits'!$1:$1,0)-1)),SUMIF(EBS!$A:$A,$A339,OFFSET(EBS!$A:$A,,MATCH(C$1,EBS!$1:$1,0)-1)))</f>
        <v>0</v>
      </c>
      <c r="D339" s="11">
        <f ca="1">IF(SUMIF('no audits'!$A:$A,$A339,OFFSET('no audits'!$A:$A,,MATCH(D$1,'no audits'!$1:$1,0)-1))&gt;0,SUMIF('no audits'!$A:$A,$A339,OFFSET('no audits'!$A:$A,,MATCH(D$1,'no audits'!$1:$1,0)-1)),SUMIF(EBS!$A:$A,$A339,OFFSET(EBS!$A:$A,,MATCH(D$1,EBS!$1:$1,0)-1)))</f>
        <v>495953.56</v>
      </c>
      <c r="E339" s="11">
        <f ca="1">IF(SUMIF('no audits'!$A:$A,EOMONTH($A339,0)+(OFFSET(information!$A$1,1,MATCH(E$1,'no audits'!$1:$1,0)-1)),OFFSET('no audits'!$A:$A,,MATCH(E$1,'no audits'!$1:$1,0)-1))&gt;0,SUMIF('no audits'!$A:$A,EOMONTH($A339,0)+(OFFSET(information!$A$1,1,MATCH(E$1,'no audits'!$1:$1,0)-1)),OFFSET('no audits'!$A:$A,,MATCH(E$1,'no audits'!$1:$1,0)-1)),SUMIF(EBS!$A:$A,EOMONTH($A339,0)+(OFFSET(information!$A$1,1,MATCH(E$1,'no audits'!$1:$1,0)-1)),OFFSET(EBS!$A:$A,,MATCH(E$1,EBS!$1:$1,0)-1)))</f>
        <v>1045703</v>
      </c>
      <c r="F339" s="11">
        <f ca="1">IF(SUMIF('no audits'!$A:$A,$A342,OFFSET('no audits'!$A:$A,,MATCH(F$1,'no audits'!$1:$1,0)-1))&gt;0,SUMIF('no audits'!$A:$A,$A342,OFFSET('no audits'!$A:$A,,MATCH(F$1,'no audits'!$1:$1,0)-1)),SUMIF(EBS!$A:$A,$A342,OFFSET(EBS!$A:$A,,MATCH(F$1,EBS!$1:$1,0)-1)))</f>
        <v>55278220.75</v>
      </c>
      <c r="G339" s="11">
        <f ca="1">IF(SUMIF('no audits'!$A:$A,EOMONTH($A339,0)+(OFFSET(information!$A$1,1,MATCH(G$1,'no audits'!$1:$1,0)-1)),OFFSET('no audits'!$A:$A,,MATCH(G$1,'no audits'!$1:$1,0)-1))&gt;0,SUMIF('no audits'!$A:$A,EOMONTH($A339,0)+(OFFSET(information!$A$1,1,MATCH(G$1,'no audits'!$1:$1,0)-1)),OFFSET('no audits'!$A:$A,,MATCH(G$1,'no audits'!$1:$1,0)-1)),SUMIF(EBS!$A:$A,EOMONTH($A339,0)+(OFFSET(information!$A$1,1,MATCH(G$1,'no audits'!$1:$1,0)-1)),OFFSET(EBS!$A:$A,,MATCH(G$1,EBS!$1:$1,0)-1)))</f>
        <v>4634855</v>
      </c>
      <c r="H339" s="11">
        <f ca="1">IF(SUMIF('no audits'!$A:$A,EOMONTH($A339,0)+(OFFSET(information!$A$1,1,MATCH(H$1,'no audits'!$1:$1,0)-1)),OFFSET('no audits'!$A:$A,,MATCH(H$1,'no audits'!$1:$1,0)-1))&gt;0,SUMIF('no audits'!$A:$A,EOMONTH($A339,0)+(OFFSET(information!$A$1,1,MATCH(H$1,'no audits'!$1:$1,0)-1)),OFFSET('no audits'!$A:$A,,MATCH(H$1,'no audits'!$1:$1,0)-1)),SUMIF(EBS!$A:$A,EOMONTH($A339,0)+(OFFSET(information!$A$1,1,MATCH(H$1,'no audits'!$1:$1,0)-1)),OFFSET(EBS!$A:$A,,MATCH(H$1,EBS!$1:$1,0)-1)))</f>
        <v>7624632</v>
      </c>
      <c r="I339" s="11">
        <f ca="1">IF(SUMIF('no audits'!$A:$A,EOMONTH($A339,0)+(OFFSET(information!$A$1,1,MATCH(I$1,'no audits'!$1:$1,0)-1)),OFFSET('no audits'!$A:$A,,MATCH(I$1,'no audits'!$1:$1,0)-1))&gt;0,SUMIF('no audits'!$A:$A,EOMONTH($A339,0)+(OFFSET(information!$A$1,1,MATCH(I$1,'no audits'!$1:$1,0)-1)),OFFSET('no audits'!$A:$A,,MATCH(I$1,'no audits'!$1:$1,0)-1)),SUMIF(EBS!$A:$A,EOMONTH($A339,0)+(OFFSET(information!$A$1,1,MATCH(I$1,'no audits'!$1:$1,0)-1)),OFFSET(EBS!$A:$A,,MATCH(I$1,EBS!$1:$1,0)-1)))</f>
        <v>1926749</v>
      </c>
      <c r="J339" s="11">
        <f ca="1">IF(SUMIF('no audits'!$A:$A,EOMONTH($A339,0)+(OFFSET(information!$A$1,1,MATCH(J$1,'no audits'!$1:$1,0)-1)),OFFSET('no audits'!$A:$A,,MATCH(J$1,'no audits'!$1:$1,0)-1))&gt;0,SUMIF('no audits'!$A:$A,EOMONTH($A339,0)+(OFFSET(information!$A$1,1,MATCH(J$1,'no audits'!$1:$1,0)-1)),OFFSET('no audits'!$A:$A,,MATCH(J$1,'no audits'!$1:$1,0)-1)),SUMIF(EBS!$A:$A,EOMONTH($A339,0)+(OFFSET(information!$A$1,1,MATCH(J$1,'no audits'!$1:$1,0)-1)),OFFSET(EBS!$A:$A,,MATCH(J$1,EBS!$1:$1,0)-1)))</f>
        <v>166479</v>
      </c>
      <c r="K339" s="11">
        <f ca="1">IF(SUMIF('no audits'!$A:$A,EOMONTH($A339,0)+(OFFSET(information!$A$1,1,MATCH(K$1,'no audits'!$1:$1,0)-1)),OFFSET('no audits'!$A:$A,,MATCH(K$1,'no audits'!$1:$1,0)-1))&gt;0,SUMIF('no audits'!$A:$A,EOMONTH($A339,0)+(OFFSET(information!$A$1,1,MATCH(K$1,'no audits'!$1:$1,0)-1)),OFFSET('no audits'!$A:$A,,MATCH(K$1,'no audits'!$1:$1,0)-1)),SUMIF(EBS!$A:$A,EOMONTH($A339,0)+(OFFSET(information!$A$1,1,MATCH(K$1,'no audits'!$1:$1,0)-1)),OFFSET(EBS!$A:$A,,MATCH(K$1,EBS!$1:$1,0)-1)))</f>
        <v>93355</v>
      </c>
      <c r="L339" s="11">
        <f ca="1">IF(SUMIF('no audits'!$A:$A,$A339,OFFSET('no audits'!$A:$A,,MATCH(L$1,'no audits'!$1:$1,0)-1))&gt;0,SUMIF('no audits'!$A:$A,$A339,OFFSET('no audits'!$A:$A,,MATCH(L$1,'no audits'!$1:$1,0)-1)),SUMIF(EBS!$A:$A,$A339,OFFSET(EBS!$A:$A,,MATCH(L$1,EBS!$1:$1,0)-1)))</f>
        <v>169728.2</v>
      </c>
      <c r="M339" s="11">
        <f ca="1">IF(SUMIF('no audits'!$A:$A,$A339,OFFSET('no audits'!$A:$A,,MATCH(M$1,'no audits'!$1:$1,0)-1))&gt;0,SUMIF('no audits'!$A:$A,$A339,OFFSET('no audits'!$A:$A,,MATCH(M$1,'no audits'!$1:$1,0)-1)),SUMIF(EBS!$A:$A,$A339,OFFSET(EBS!$A:$A,,MATCH(M$1,EBS!$1:$1,0)-1)))</f>
        <v>765886</v>
      </c>
      <c r="N339" s="11">
        <f ca="1">IF(SUMIF('no audits'!$A:$A,EOMONTH($A339,0)+(OFFSET(information!$A$1,1,MATCH(N$1,'no audits'!$1:$1,0)-1)),OFFSET('no audits'!$A:$A,,MATCH(N$1,'no audits'!$1:$1,0)-1))&gt;0,SUMIF('no audits'!$A:$A,EOMONTH($A339,0)+(OFFSET(information!$A$1,1,MATCH(N$1,'no audits'!$1:$1,0)-1)),OFFSET('no audits'!$A:$A,,MATCH(N$1,'no audits'!$1:$1,0)-1)),SUMIF(EBS!$A:$A,EOMONTH($A339,0)+(OFFSET(information!$A$1,1,MATCH(N$1,'no audits'!$1:$1,0)-1)),OFFSET(EBS!$A:$A,,MATCH(N$1,EBS!$1:$1,0)-1)))</f>
        <v>4396495</v>
      </c>
      <c r="O339" s="11">
        <f ca="1">IF(SUMIF('no audits'!$A:$A,EOMONTH($A339,0)+(OFFSET(information!$A$1,1,MATCH(O$1,'no audits'!$1:$1,0)-1)),OFFSET('no audits'!$A:$A,,MATCH(O$1,'no audits'!$1:$1,0)-1))&gt;0,SUMIF('no audits'!$A:$A,EOMONTH($A339,0)+(OFFSET(information!$A$1,1,MATCH(O$1,'no audits'!$1:$1,0)-1)),OFFSET('no audits'!$A:$A,,MATCH(O$1,'no audits'!$1:$1,0)-1)),SUMIF(EBS!$A:$A,EOMONTH($A339,0)+(OFFSET(information!$A$1,1,MATCH(O$1,'no audits'!$1:$1,0)-1)),OFFSET(EBS!$A:$A,,MATCH(O$1,EBS!$1:$1,0)-1)))</f>
        <v>3221725</v>
      </c>
      <c r="P339" s="11">
        <f ca="1">IF(SUMIF('no audits'!$A:$A,$A339,OFFSET('no audits'!$A:$A,,MATCH(P$1,'no audits'!$1:$1,0)-1))&gt;0,SUMIF('no audits'!$A:$A,$A339,OFFSET('no audits'!$A:$A,,MATCH(P$1,'no audits'!$1:$1,0)-1)),SUMIF(EBS!$A:$A,$A339,OFFSET(EBS!$A:$A,,MATCH(P$1,EBS!$1:$1,0)-1)))</f>
        <v>1153392.29</v>
      </c>
      <c r="Q339" s="11">
        <f ca="1">IF(SUMIF('no audits'!$A:$A,$A339,OFFSET('no audits'!$A:$A,,MATCH(Q$1,'no audits'!$1:$1,0)-1))&gt;0,SUMIF('no audits'!$A:$A,$A339,OFFSET('no audits'!$A:$A,,MATCH(Q$1,'no audits'!$1:$1,0)-1)),SUMIF(EBS!$A:$A,$A339,OFFSET(EBS!$A:$A,,MATCH(Q$1,EBS!$1:$1,0)-1)))</f>
        <v>8123911</v>
      </c>
      <c r="R339" s="11">
        <f ca="1">IF(SUMIF('no audits'!$A:$A,EOMONTH($A339,0)+(OFFSET(information!$A$1,1,MATCH(R$1,'no audits'!$1:$1,0)-1)),OFFSET('no audits'!$A:$A,,MATCH(R$1,'no audits'!$1:$1,0)-1))&gt;0,SUMIF('no audits'!$A:$A,EOMONTH($A339,0)+(OFFSET(information!$A$1,1,MATCH(R$1,'no audits'!$1:$1,0)-1)),OFFSET('no audits'!$A:$A,,MATCH(R$1,'no audits'!$1:$1,0)-1)),SUMIF(EBS!$A:$A,EOMONTH($A339,0)+(OFFSET(information!$A$1,1,MATCH(R$1,'no audits'!$1:$1,0)-1)),OFFSET(EBS!$A:$A,,MATCH(R$1,EBS!$1:$1,0)-1)))</f>
        <v>664474</v>
      </c>
      <c r="S339" s="11">
        <f ca="1">IF(SUMIF('no audits'!$A:$A,$A342,OFFSET('no audits'!$A:$A,,MATCH(S$1,'no audits'!$1:$1,0)-1))&gt;0,SUMIF('no audits'!$A:$A,$A342,OFFSET('no audits'!$A:$A,,MATCH(S$1,'no audits'!$1:$1,0)-1)),SUMIF(EBS!$A:$A,$A342,OFFSET(EBS!$A:$A,,MATCH(S$1,EBS!$1:$1,0)-1)))</f>
        <v>235230.39</v>
      </c>
      <c r="T339" s="11">
        <f ca="1">IF(SUMIF('no audits'!$A:$A,EOMONTH($A339,0)+(OFFSET(information!$A$1,1,MATCH(T$1,'no audits'!$1:$1,0)-1)),OFFSET('no audits'!$A:$A,,MATCH(T$1,'no audits'!$1:$1,0)-1))&gt;0,SUMIF('no audits'!$A:$A,EOMONTH($A339,0)+(OFFSET(information!$A$1,1,MATCH(T$1,'no audits'!$1:$1,0)-1)),OFFSET('no audits'!$A:$A,,MATCH(T$1,'no audits'!$1:$1,0)-1)),SUMIF(EBS!$A:$A,EOMONTH($A339,0)+(OFFSET(information!$A$1,1,MATCH(T$1,'no audits'!$1:$1,0)-1)),OFFSET(EBS!$A:$A,,MATCH(T$1,EBS!$1:$1,0)-1)))</f>
        <v>107008</v>
      </c>
      <c r="U339" s="11">
        <f ca="1">IF(SUMIF('no audits'!$A:$A,EOMONTH($A339,0)+(OFFSET(information!$A$1,1,MATCH(U$1,'no audits'!$1:$1,0)-1)),OFFSET('no audits'!$A:$A,,MATCH(U$1,'no audits'!$1:$1,0)-1))&gt;0,SUMIF('no audits'!$A:$A,EOMONTH($A339,0)+(OFFSET(information!$A$1,1,MATCH(U$1,'no audits'!$1:$1,0)-1)),OFFSET('no audits'!$A:$A,,MATCH(U$1,'no audits'!$1:$1,0)-1)),SUMIF(EBS!$A:$A,EOMONTH($A339,0)+(OFFSET(information!$A$1,1,MATCH(U$1,'no audits'!$1:$1,0)-1)),OFFSET(EBS!$A:$A,,MATCH(U$1,EBS!$1:$1,0)-1)))</f>
        <v>0</v>
      </c>
      <c r="V339" s="11">
        <f ca="1">IF(SUMIF('no audits'!$A:$A,EOMONTH($A339,0)+(OFFSET(information!$A$1,1,MATCH(V$1,'no audits'!$1:$1,0)-1)),OFFSET('no audits'!$A:$A,,MATCH(V$1,'no audits'!$1:$1,0)-1))&gt;0,SUMIF('no audits'!$A:$A,EOMONTH($A339,0)+(OFFSET(information!$A$1,1,MATCH(V$1,'no audits'!$1:$1,0)-1)),OFFSET('no audits'!$A:$A,,MATCH(V$1,'no audits'!$1:$1,0)-1)),SUMIF(EBS!$A:$A,EOMONTH($A339,0)+(OFFSET(information!$A$1,1,MATCH(V$1,'no audits'!$1:$1,0)-1)),OFFSET(EBS!$A:$A,,MATCH(V$1,EBS!$1:$1,0)-1)))</f>
        <v>19787</v>
      </c>
      <c r="W339" s="11">
        <f ca="1">IF(SUMIF('no audits'!$A:$A,EOMONTH($A339,0)+(OFFSET(information!$A$1,1,MATCH(W$1,'no audits'!$1:$1,0)-1)),OFFSET('no audits'!$A:$A,,MATCH(W$1,'no audits'!$1:$1,0)-1))&gt;0,SUMIF('no audits'!$A:$A,EOMONTH($A339,0)+(OFFSET(information!$A$1,1,MATCH(W$1,'no audits'!$1:$1,0)-1)),OFFSET('no audits'!$A:$A,,MATCH(W$1,'no audits'!$1:$1,0)-1)),SUMIF(EBS!$A:$A,EOMONTH($A339,0)+(OFFSET(information!$A$1,1,MATCH(W$1,'no audits'!$1:$1,0)-1)),OFFSET(EBS!$A:$A,,MATCH(W$1,EBS!$1:$1,0)-1)))</f>
        <v>1326646</v>
      </c>
    </row>
    <row r="340" spans="1:23" x14ac:dyDescent="0.25">
      <c r="A340" s="17">
        <v>43497</v>
      </c>
      <c r="B340" s="11">
        <f ca="1">IF(SUMIF('no audits'!$A:$A,$A340,OFFSET('no audits'!$A:$A,,MATCH(B$1,'no audits'!$1:$1,0)-1))&gt;0,SUMIF('no audits'!$A:$A,$A340,OFFSET('no audits'!$A:$A,,MATCH(B$1,'no audits'!$1:$1,0)-1)),SUMIF(EBS!$A:$A,$A340,OFFSET(EBS!$A:$A,,MATCH(B$1,EBS!$1:$1,0)-1)))</f>
        <v>0</v>
      </c>
      <c r="C340" s="11">
        <f ca="1">IF(SUMIF('no audits'!$A:$A,$A340,OFFSET('no audits'!$A:$A,,MATCH(C$1,'no audits'!$1:$1,0)-1))&gt;0,SUMIF('no audits'!$A:$A,$A340,OFFSET('no audits'!$A:$A,,MATCH(C$1,'no audits'!$1:$1,0)-1)),SUMIF(EBS!$A:$A,$A340,OFFSET(EBS!$A:$A,,MATCH(C$1,EBS!$1:$1,0)-1)))</f>
        <v>-1378070</v>
      </c>
      <c r="D340" s="11">
        <f ca="1">IF(SUMIF('no audits'!$A:$A,$A340,OFFSET('no audits'!$A:$A,,MATCH(D$1,'no audits'!$1:$1,0)-1))&gt;0,SUMIF('no audits'!$A:$A,$A340,OFFSET('no audits'!$A:$A,,MATCH(D$1,'no audits'!$1:$1,0)-1)),SUMIF(EBS!$A:$A,$A340,OFFSET(EBS!$A:$A,,MATCH(D$1,EBS!$1:$1,0)-1)))</f>
        <v>9856930.2599999998</v>
      </c>
      <c r="E340" s="11">
        <f ca="1">IF(SUMIF('no audits'!$A:$A,EOMONTH($A340,0)+(OFFSET(information!$A$1,1,MATCH(E$1,'no audits'!$1:$1,0)-1)),OFFSET('no audits'!$A:$A,,MATCH(E$1,'no audits'!$1:$1,0)-1))&gt;0,SUMIF('no audits'!$A:$A,EOMONTH($A340,0)+(OFFSET(information!$A$1,1,MATCH(E$1,'no audits'!$1:$1,0)-1)),OFFSET('no audits'!$A:$A,,MATCH(E$1,'no audits'!$1:$1,0)-1)),SUMIF(EBS!$A:$A,EOMONTH($A340,0)+(OFFSET(information!$A$1,1,MATCH(E$1,'no audits'!$1:$1,0)-1)),OFFSET(EBS!$A:$A,,MATCH(E$1,EBS!$1:$1,0)-1)))</f>
        <v>1033783</v>
      </c>
      <c r="F340" s="11">
        <f ca="1">IF(SUMIF('no audits'!$A:$A,$A343,OFFSET('no audits'!$A:$A,,MATCH(F$1,'no audits'!$1:$1,0)-1))&gt;0,SUMIF('no audits'!$A:$A,$A343,OFFSET('no audits'!$A:$A,,MATCH(F$1,'no audits'!$1:$1,0)-1)),SUMIF(EBS!$A:$A,$A343,OFFSET(EBS!$A:$A,,MATCH(F$1,EBS!$1:$1,0)-1)))</f>
        <v>56461598.159999996</v>
      </c>
      <c r="G340" s="11">
        <f ca="1">IF(SUMIF('no audits'!$A:$A,EOMONTH($A340,0)+(OFFSET(information!$A$1,1,MATCH(G$1,'no audits'!$1:$1,0)-1)),OFFSET('no audits'!$A:$A,,MATCH(G$1,'no audits'!$1:$1,0)-1))&gt;0,SUMIF('no audits'!$A:$A,EOMONTH($A340,0)+(OFFSET(information!$A$1,1,MATCH(G$1,'no audits'!$1:$1,0)-1)),OFFSET('no audits'!$A:$A,,MATCH(G$1,'no audits'!$1:$1,0)-1)),SUMIF(EBS!$A:$A,EOMONTH($A340,0)+(OFFSET(information!$A$1,1,MATCH(G$1,'no audits'!$1:$1,0)-1)),OFFSET(EBS!$A:$A,,MATCH(G$1,EBS!$1:$1,0)-1)))</f>
        <v>5585094</v>
      </c>
      <c r="H340" s="11">
        <f ca="1">IF(SUMIF('no audits'!$A:$A,EOMONTH($A340,0)+(OFFSET(information!$A$1,1,MATCH(H$1,'no audits'!$1:$1,0)-1)),OFFSET('no audits'!$A:$A,,MATCH(H$1,'no audits'!$1:$1,0)-1))&gt;0,SUMIF('no audits'!$A:$A,EOMONTH($A340,0)+(OFFSET(information!$A$1,1,MATCH(H$1,'no audits'!$1:$1,0)-1)),OFFSET('no audits'!$A:$A,,MATCH(H$1,'no audits'!$1:$1,0)-1)),SUMIF(EBS!$A:$A,EOMONTH($A340,0)+(OFFSET(information!$A$1,1,MATCH(H$1,'no audits'!$1:$1,0)-1)),OFFSET(EBS!$A:$A,,MATCH(H$1,EBS!$1:$1,0)-1)))</f>
        <v>7338019</v>
      </c>
      <c r="I340" s="11">
        <f ca="1">IF(SUMIF('no audits'!$A:$A,EOMONTH($A340,0)+(OFFSET(information!$A$1,1,MATCH(I$1,'no audits'!$1:$1,0)-1)),OFFSET('no audits'!$A:$A,,MATCH(I$1,'no audits'!$1:$1,0)-1))&gt;0,SUMIF('no audits'!$A:$A,EOMONTH($A340,0)+(OFFSET(information!$A$1,1,MATCH(I$1,'no audits'!$1:$1,0)-1)),OFFSET('no audits'!$A:$A,,MATCH(I$1,'no audits'!$1:$1,0)-1)),SUMIF(EBS!$A:$A,EOMONTH($A340,0)+(OFFSET(information!$A$1,1,MATCH(I$1,'no audits'!$1:$1,0)-1)),OFFSET(EBS!$A:$A,,MATCH(I$1,EBS!$1:$1,0)-1)))</f>
        <v>2635683</v>
      </c>
      <c r="J340" s="11">
        <f ca="1">IF(SUMIF('no audits'!$A:$A,EOMONTH($A340,0)+(OFFSET(information!$A$1,1,MATCH(J$1,'no audits'!$1:$1,0)-1)),OFFSET('no audits'!$A:$A,,MATCH(J$1,'no audits'!$1:$1,0)-1))&gt;0,SUMIF('no audits'!$A:$A,EOMONTH($A340,0)+(OFFSET(information!$A$1,1,MATCH(J$1,'no audits'!$1:$1,0)-1)),OFFSET('no audits'!$A:$A,,MATCH(J$1,'no audits'!$1:$1,0)-1)),SUMIF(EBS!$A:$A,EOMONTH($A340,0)+(OFFSET(information!$A$1,1,MATCH(J$1,'no audits'!$1:$1,0)-1)),OFFSET(EBS!$A:$A,,MATCH(J$1,EBS!$1:$1,0)-1)))</f>
        <v>198254</v>
      </c>
      <c r="K340" s="11">
        <f ca="1">IF(SUMIF('no audits'!$A:$A,EOMONTH($A340,0)+(OFFSET(information!$A$1,1,MATCH(K$1,'no audits'!$1:$1,0)-1)),OFFSET('no audits'!$A:$A,,MATCH(K$1,'no audits'!$1:$1,0)-1))&gt;0,SUMIF('no audits'!$A:$A,EOMONTH($A340,0)+(OFFSET(information!$A$1,1,MATCH(K$1,'no audits'!$1:$1,0)-1)),OFFSET('no audits'!$A:$A,,MATCH(K$1,'no audits'!$1:$1,0)-1)),SUMIF(EBS!$A:$A,EOMONTH($A340,0)+(OFFSET(information!$A$1,1,MATCH(K$1,'no audits'!$1:$1,0)-1)),OFFSET(EBS!$A:$A,,MATCH(K$1,EBS!$1:$1,0)-1)))</f>
        <v>99782</v>
      </c>
      <c r="L340" s="11">
        <f ca="1">IF(SUMIF('no audits'!$A:$A,$A340,OFFSET('no audits'!$A:$A,,MATCH(L$1,'no audits'!$1:$1,0)-1))&gt;0,SUMIF('no audits'!$A:$A,$A340,OFFSET('no audits'!$A:$A,,MATCH(L$1,'no audits'!$1:$1,0)-1)),SUMIF(EBS!$A:$A,$A340,OFFSET(EBS!$A:$A,,MATCH(L$1,EBS!$1:$1,0)-1)))</f>
        <v>95064.12</v>
      </c>
      <c r="M340" s="11">
        <f ca="1">IF(SUMIF('no audits'!$A:$A,$A340,OFFSET('no audits'!$A:$A,,MATCH(M$1,'no audits'!$1:$1,0)-1))&gt;0,SUMIF('no audits'!$A:$A,$A340,OFFSET('no audits'!$A:$A,,MATCH(M$1,'no audits'!$1:$1,0)-1)),SUMIF(EBS!$A:$A,$A340,OFFSET(EBS!$A:$A,,MATCH(M$1,EBS!$1:$1,0)-1)))</f>
        <v>612871</v>
      </c>
      <c r="N340" s="11">
        <f ca="1">IF(SUMIF('no audits'!$A:$A,EOMONTH($A340,0)+(OFFSET(information!$A$1,1,MATCH(N$1,'no audits'!$1:$1,0)-1)),OFFSET('no audits'!$A:$A,,MATCH(N$1,'no audits'!$1:$1,0)-1))&gt;0,SUMIF('no audits'!$A:$A,EOMONTH($A340,0)+(OFFSET(information!$A$1,1,MATCH(N$1,'no audits'!$1:$1,0)-1)),OFFSET('no audits'!$A:$A,,MATCH(N$1,'no audits'!$1:$1,0)-1)),SUMIF(EBS!$A:$A,EOMONTH($A340,0)+(OFFSET(information!$A$1,1,MATCH(N$1,'no audits'!$1:$1,0)-1)),OFFSET(EBS!$A:$A,,MATCH(N$1,EBS!$1:$1,0)-1)))</f>
        <v>3162659</v>
      </c>
      <c r="O340" s="11">
        <f ca="1">IF(SUMIF('no audits'!$A:$A,EOMONTH($A340,0)+(OFFSET(information!$A$1,1,MATCH(O$1,'no audits'!$1:$1,0)-1)),OFFSET('no audits'!$A:$A,,MATCH(O$1,'no audits'!$1:$1,0)-1))&gt;0,SUMIF('no audits'!$A:$A,EOMONTH($A340,0)+(OFFSET(information!$A$1,1,MATCH(O$1,'no audits'!$1:$1,0)-1)),OFFSET('no audits'!$A:$A,,MATCH(O$1,'no audits'!$1:$1,0)-1)),SUMIF(EBS!$A:$A,EOMONTH($A340,0)+(OFFSET(information!$A$1,1,MATCH(O$1,'no audits'!$1:$1,0)-1)),OFFSET(EBS!$A:$A,,MATCH(O$1,EBS!$1:$1,0)-1)))</f>
        <v>3941544</v>
      </c>
      <c r="P340" s="11">
        <f ca="1">IF(SUMIF('no audits'!$A:$A,$A340,OFFSET('no audits'!$A:$A,,MATCH(P$1,'no audits'!$1:$1,0)-1))&gt;0,SUMIF('no audits'!$A:$A,$A340,OFFSET('no audits'!$A:$A,,MATCH(P$1,'no audits'!$1:$1,0)-1)),SUMIF(EBS!$A:$A,$A340,OFFSET(EBS!$A:$A,,MATCH(P$1,EBS!$1:$1,0)-1)))</f>
        <v>1360256.98</v>
      </c>
      <c r="Q340" s="11">
        <f ca="1">IF(SUMIF('no audits'!$A:$A,$A340,OFFSET('no audits'!$A:$A,,MATCH(Q$1,'no audits'!$1:$1,0)-1))&gt;0,SUMIF('no audits'!$A:$A,$A340,OFFSET('no audits'!$A:$A,,MATCH(Q$1,'no audits'!$1:$1,0)-1)),SUMIF(EBS!$A:$A,$A340,OFFSET(EBS!$A:$A,,MATCH(Q$1,EBS!$1:$1,0)-1)))</f>
        <v>10645754</v>
      </c>
      <c r="R340" s="11">
        <f ca="1">IF(SUMIF('no audits'!$A:$A,EOMONTH($A340,0)+(OFFSET(information!$A$1,1,MATCH(R$1,'no audits'!$1:$1,0)-1)),OFFSET('no audits'!$A:$A,,MATCH(R$1,'no audits'!$1:$1,0)-1))&gt;0,SUMIF('no audits'!$A:$A,EOMONTH($A340,0)+(OFFSET(information!$A$1,1,MATCH(R$1,'no audits'!$1:$1,0)-1)),OFFSET('no audits'!$A:$A,,MATCH(R$1,'no audits'!$1:$1,0)-1)),SUMIF(EBS!$A:$A,EOMONTH($A340,0)+(OFFSET(information!$A$1,1,MATCH(R$1,'no audits'!$1:$1,0)-1)),OFFSET(EBS!$A:$A,,MATCH(R$1,EBS!$1:$1,0)-1)))</f>
        <v>664497</v>
      </c>
      <c r="S340" s="11">
        <f ca="1">IF(SUMIF('no audits'!$A:$A,$A343,OFFSET('no audits'!$A:$A,,MATCH(S$1,'no audits'!$1:$1,0)-1))&gt;0,SUMIF('no audits'!$A:$A,$A343,OFFSET('no audits'!$A:$A,,MATCH(S$1,'no audits'!$1:$1,0)-1)),SUMIF(EBS!$A:$A,$A343,OFFSET(EBS!$A:$A,,MATCH(S$1,EBS!$1:$1,0)-1)))</f>
        <v>223518.1</v>
      </c>
      <c r="T340" s="11">
        <f ca="1">IF(SUMIF('no audits'!$A:$A,EOMONTH($A340,0)+(OFFSET(information!$A$1,1,MATCH(T$1,'no audits'!$1:$1,0)-1)),OFFSET('no audits'!$A:$A,,MATCH(T$1,'no audits'!$1:$1,0)-1))&gt;0,SUMIF('no audits'!$A:$A,EOMONTH($A340,0)+(OFFSET(information!$A$1,1,MATCH(T$1,'no audits'!$1:$1,0)-1)),OFFSET('no audits'!$A:$A,,MATCH(T$1,'no audits'!$1:$1,0)-1)),SUMIF(EBS!$A:$A,EOMONTH($A340,0)+(OFFSET(information!$A$1,1,MATCH(T$1,'no audits'!$1:$1,0)-1)),OFFSET(EBS!$A:$A,,MATCH(T$1,EBS!$1:$1,0)-1)))</f>
        <v>102719</v>
      </c>
      <c r="U340" s="11">
        <f ca="1">IF(SUMIF('no audits'!$A:$A,EOMONTH($A340,0)+(OFFSET(information!$A$1,1,MATCH(U$1,'no audits'!$1:$1,0)-1)),OFFSET('no audits'!$A:$A,,MATCH(U$1,'no audits'!$1:$1,0)-1))&gt;0,SUMIF('no audits'!$A:$A,EOMONTH($A340,0)+(OFFSET(information!$A$1,1,MATCH(U$1,'no audits'!$1:$1,0)-1)),OFFSET('no audits'!$A:$A,,MATCH(U$1,'no audits'!$1:$1,0)-1)),SUMIF(EBS!$A:$A,EOMONTH($A340,0)+(OFFSET(information!$A$1,1,MATCH(U$1,'no audits'!$1:$1,0)-1)),OFFSET(EBS!$A:$A,,MATCH(U$1,EBS!$1:$1,0)-1)))</f>
        <v>0</v>
      </c>
      <c r="V340" s="11">
        <f ca="1">IF(SUMIF('no audits'!$A:$A,EOMONTH($A340,0)+(OFFSET(information!$A$1,1,MATCH(V$1,'no audits'!$1:$1,0)-1)),OFFSET('no audits'!$A:$A,,MATCH(V$1,'no audits'!$1:$1,0)-1))&gt;0,SUMIF('no audits'!$A:$A,EOMONTH($A340,0)+(OFFSET(information!$A$1,1,MATCH(V$1,'no audits'!$1:$1,0)-1)),OFFSET('no audits'!$A:$A,,MATCH(V$1,'no audits'!$1:$1,0)-1)),SUMIF(EBS!$A:$A,EOMONTH($A340,0)+(OFFSET(information!$A$1,1,MATCH(V$1,'no audits'!$1:$1,0)-1)),OFFSET(EBS!$A:$A,,MATCH(V$1,EBS!$1:$1,0)-1)))</f>
        <v>22428</v>
      </c>
      <c r="W340" s="11">
        <f ca="1">IF(SUMIF('no audits'!$A:$A,EOMONTH($A340,0)+(OFFSET(information!$A$1,1,MATCH(W$1,'no audits'!$1:$1,0)-1)),OFFSET('no audits'!$A:$A,,MATCH(W$1,'no audits'!$1:$1,0)-1))&gt;0,SUMIF('no audits'!$A:$A,EOMONTH($A340,0)+(OFFSET(information!$A$1,1,MATCH(W$1,'no audits'!$1:$1,0)-1)),OFFSET('no audits'!$A:$A,,MATCH(W$1,'no audits'!$1:$1,0)-1)),SUMIF(EBS!$A:$A,EOMONTH($A340,0)+(OFFSET(information!$A$1,1,MATCH(W$1,'no audits'!$1:$1,0)-1)),OFFSET(EBS!$A:$A,,MATCH(W$1,EBS!$1:$1,0)-1)))</f>
        <v>1494567</v>
      </c>
    </row>
    <row r="341" spans="1:23" x14ac:dyDescent="0.25">
      <c r="A341" s="17">
        <v>43525</v>
      </c>
      <c r="B341" s="11">
        <f ca="1">IF(SUMIF('no audits'!$A:$A,$A341,OFFSET('no audits'!$A:$A,,MATCH(B$1,'no audits'!$1:$1,0)-1))&gt;0,SUMIF('no audits'!$A:$A,$A341,OFFSET('no audits'!$A:$A,,MATCH(B$1,'no audits'!$1:$1,0)-1)),SUMIF(EBS!$A:$A,$A341,OFFSET(EBS!$A:$A,,MATCH(B$1,EBS!$1:$1,0)-1)))</f>
        <v>0</v>
      </c>
      <c r="C341" s="11">
        <f ca="1">IF(SUMIF('no audits'!$A:$A,$A341,OFFSET('no audits'!$A:$A,,MATCH(C$1,'no audits'!$1:$1,0)-1))&gt;0,SUMIF('no audits'!$A:$A,$A341,OFFSET('no audits'!$A:$A,,MATCH(C$1,'no audits'!$1:$1,0)-1)),SUMIF(EBS!$A:$A,$A341,OFFSET(EBS!$A:$A,,MATCH(C$1,EBS!$1:$1,0)-1)))</f>
        <v>-272805.87</v>
      </c>
      <c r="D341" s="11">
        <f ca="1">IF(SUMIF('no audits'!$A:$A,$A341,OFFSET('no audits'!$A:$A,,MATCH(D$1,'no audits'!$1:$1,0)-1))&gt;0,SUMIF('no audits'!$A:$A,$A341,OFFSET('no audits'!$A:$A,,MATCH(D$1,'no audits'!$1:$1,0)-1)),SUMIF(EBS!$A:$A,$A341,OFFSET(EBS!$A:$A,,MATCH(D$1,EBS!$1:$1,0)-1)))</f>
        <v>869234.76</v>
      </c>
      <c r="E341" s="11">
        <f ca="1">IF(SUMIF('no audits'!$A:$A,EOMONTH($A341,0)+(OFFSET(information!$A$1,1,MATCH(E$1,'no audits'!$1:$1,0)-1)),OFFSET('no audits'!$A:$A,,MATCH(E$1,'no audits'!$1:$1,0)-1))&gt;0,SUMIF('no audits'!$A:$A,EOMONTH($A341,0)+(OFFSET(information!$A$1,1,MATCH(E$1,'no audits'!$1:$1,0)-1)),OFFSET('no audits'!$A:$A,,MATCH(E$1,'no audits'!$1:$1,0)-1)),SUMIF(EBS!$A:$A,EOMONTH($A341,0)+(OFFSET(information!$A$1,1,MATCH(E$1,'no audits'!$1:$1,0)-1)),OFFSET(EBS!$A:$A,,MATCH(E$1,EBS!$1:$1,0)-1)))</f>
        <v>1059320</v>
      </c>
      <c r="F341" s="11">
        <f ca="1">IF(SUMIF('no audits'!$A:$A,$A344,OFFSET('no audits'!$A:$A,,MATCH(F$1,'no audits'!$1:$1,0)-1))&gt;0,SUMIF('no audits'!$A:$A,$A344,OFFSET('no audits'!$A:$A,,MATCH(F$1,'no audits'!$1:$1,0)-1)),SUMIF(EBS!$A:$A,$A344,OFFSET(EBS!$A:$A,,MATCH(F$1,EBS!$1:$1,0)-1)))</f>
        <v>68656689.25</v>
      </c>
      <c r="G341" s="11">
        <f ca="1">IF(SUMIF('no audits'!$A:$A,EOMONTH($A341,0)+(OFFSET(information!$A$1,1,MATCH(G$1,'no audits'!$1:$1,0)-1)),OFFSET('no audits'!$A:$A,,MATCH(G$1,'no audits'!$1:$1,0)-1))&gt;0,SUMIF('no audits'!$A:$A,EOMONTH($A341,0)+(OFFSET(information!$A$1,1,MATCH(G$1,'no audits'!$1:$1,0)-1)),OFFSET('no audits'!$A:$A,,MATCH(G$1,'no audits'!$1:$1,0)-1)),SUMIF(EBS!$A:$A,EOMONTH($A341,0)+(OFFSET(information!$A$1,1,MATCH(G$1,'no audits'!$1:$1,0)-1)),OFFSET(EBS!$A:$A,,MATCH(G$1,EBS!$1:$1,0)-1)))</f>
        <v>7278619</v>
      </c>
      <c r="H341" s="11">
        <f ca="1">IF(SUMIF('no audits'!$A:$A,EOMONTH($A341,0)+(OFFSET(information!$A$1,1,MATCH(H$1,'no audits'!$1:$1,0)-1)),OFFSET('no audits'!$A:$A,,MATCH(H$1,'no audits'!$1:$1,0)-1))&gt;0,SUMIF('no audits'!$A:$A,EOMONTH($A341,0)+(OFFSET(information!$A$1,1,MATCH(H$1,'no audits'!$1:$1,0)-1)),OFFSET('no audits'!$A:$A,,MATCH(H$1,'no audits'!$1:$1,0)-1)),SUMIF(EBS!$A:$A,EOMONTH($A341,0)+(OFFSET(information!$A$1,1,MATCH(H$1,'no audits'!$1:$1,0)-1)),OFFSET(EBS!$A:$A,,MATCH(H$1,EBS!$1:$1,0)-1)))</f>
        <v>8060130</v>
      </c>
      <c r="I341" s="11">
        <f ca="1">IF(SUMIF('no audits'!$A:$A,EOMONTH($A341,0)+(OFFSET(information!$A$1,1,MATCH(I$1,'no audits'!$1:$1,0)-1)),OFFSET('no audits'!$A:$A,,MATCH(I$1,'no audits'!$1:$1,0)-1))&gt;0,SUMIF('no audits'!$A:$A,EOMONTH($A341,0)+(OFFSET(information!$A$1,1,MATCH(I$1,'no audits'!$1:$1,0)-1)),OFFSET('no audits'!$A:$A,,MATCH(I$1,'no audits'!$1:$1,0)-1)),SUMIF(EBS!$A:$A,EOMONTH($A341,0)+(OFFSET(information!$A$1,1,MATCH(I$1,'no audits'!$1:$1,0)-1)),OFFSET(EBS!$A:$A,,MATCH(I$1,EBS!$1:$1,0)-1)))</f>
        <v>2799270</v>
      </c>
      <c r="J341" s="11">
        <f ca="1">IF(SUMIF('no audits'!$A:$A,EOMONTH($A341,0)+(OFFSET(information!$A$1,1,MATCH(J$1,'no audits'!$1:$1,0)-1)),OFFSET('no audits'!$A:$A,,MATCH(J$1,'no audits'!$1:$1,0)-1))&gt;0,SUMIF('no audits'!$A:$A,EOMONTH($A341,0)+(OFFSET(information!$A$1,1,MATCH(J$1,'no audits'!$1:$1,0)-1)),OFFSET('no audits'!$A:$A,,MATCH(J$1,'no audits'!$1:$1,0)-1)),SUMIF(EBS!$A:$A,EOMONTH($A341,0)+(OFFSET(information!$A$1,1,MATCH(J$1,'no audits'!$1:$1,0)-1)),OFFSET(EBS!$A:$A,,MATCH(J$1,EBS!$1:$1,0)-1)))</f>
        <v>284899</v>
      </c>
      <c r="K341" s="11">
        <f ca="1">IF(SUMIF('no audits'!$A:$A,EOMONTH($A341,0)+(OFFSET(information!$A$1,1,MATCH(K$1,'no audits'!$1:$1,0)-1)),OFFSET('no audits'!$A:$A,,MATCH(K$1,'no audits'!$1:$1,0)-1))&gt;0,SUMIF('no audits'!$A:$A,EOMONTH($A341,0)+(OFFSET(information!$A$1,1,MATCH(K$1,'no audits'!$1:$1,0)-1)),OFFSET('no audits'!$A:$A,,MATCH(K$1,'no audits'!$1:$1,0)-1)),SUMIF(EBS!$A:$A,EOMONTH($A341,0)+(OFFSET(information!$A$1,1,MATCH(K$1,'no audits'!$1:$1,0)-1)),OFFSET(EBS!$A:$A,,MATCH(K$1,EBS!$1:$1,0)-1)))</f>
        <v>31457</v>
      </c>
      <c r="L341" s="11">
        <f ca="1">IF(SUMIF('no audits'!$A:$A,$A341,OFFSET('no audits'!$A:$A,,MATCH(L$1,'no audits'!$1:$1,0)-1))&gt;0,SUMIF('no audits'!$A:$A,$A341,OFFSET('no audits'!$A:$A,,MATCH(L$1,'no audits'!$1:$1,0)-1)),SUMIF(EBS!$A:$A,$A341,OFFSET(EBS!$A:$A,,MATCH(L$1,EBS!$1:$1,0)-1)))</f>
        <v>86035.24</v>
      </c>
      <c r="M341" s="11">
        <f ca="1">IF(SUMIF('no audits'!$A:$A,$A341,OFFSET('no audits'!$A:$A,,MATCH(M$1,'no audits'!$1:$1,0)-1))&gt;0,SUMIF('no audits'!$A:$A,$A341,OFFSET('no audits'!$A:$A,,MATCH(M$1,'no audits'!$1:$1,0)-1)),SUMIF(EBS!$A:$A,$A341,OFFSET(EBS!$A:$A,,MATCH(M$1,EBS!$1:$1,0)-1)))</f>
        <v>600571</v>
      </c>
      <c r="N341" s="11">
        <f ca="1">IF(SUMIF('no audits'!$A:$A,EOMONTH($A341,0)+(OFFSET(information!$A$1,1,MATCH(N$1,'no audits'!$1:$1,0)-1)),OFFSET('no audits'!$A:$A,,MATCH(N$1,'no audits'!$1:$1,0)-1))&gt;0,SUMIF('no audits'!$A:$A,EOMONTH($A341,0)+(OFFSET(information!$A$1,1,MATCH(N$1,'no audits'!$1:$1,0)-1)),OFFSET('no audits'!$A:$A,,MATCH(N$1,'no audits'!$1:$1,0)-1)),SUMIF(EBS!$A:$A,EOMONTH($A341,0)+(OFFSET(information!$A$1,1,MATCH(N$1,'no audits'!$1:$1,0)-1)),OFFSET(EBS!$A:$A,,MATCH(N$1,EBS!$1:$1,0)-1)))</f>
        <v>5197395</v>
      </c>
      <c r="O341" s="11">
        <f ca="1">IF(SUMIF('no audits'!$A:$A,EOMONTH($A341,0)+(OFFSET(information!$A$1,1,MATCH(O$1,'no audits'!$1:$1,0)-1)),OFFSET('no audits'!$A:$A,,MATCH(O$1,'no audits'!$1:$1,0)-1))&gt;0,SUMIF('no audits'!$A:$A,EOMONTH($A341,0)+(OFFSET(information!$A$1,1,MATCH(O$1,'no audits'!$1:$1,0)-1)),OFFSET('no audits'!$A:$A,,MATCH(O$1,'no audits'!$1:$1,0)-1)),SUMIF(EBS!$A:$A,EOMONTH($A341,0)+(OFFSET(information!$A$1,1,MATCH(O$1,'no audits'!$1:$1,0)-1)),OFFSET(EBS!$A:$A,,MATCH(O$1,EBS!$1:$1,0)-1)))</f>
        <v>4122283</v>
      </c>
      <c r="P341" s="11">
        <f ca="1">IF(SUMIF('no audits'!$A:$A,$A341,OFFSET('no audits'!$A:$A,,MATCH(P$1,'no audits'!$1:$1,0)-1))&gt;0,SUMIF('no audits'!$A:$A,$A341,OFFSET('no audits'!$A:$A,,MATCH(P$1,'no audits'!$1:$1,0)-1)),SUMIF(EBS!$A:$A,$A341,OFFSET(EBS!$A:$A,,MATCH(P$1,EBS!$1:$1,0)-1)))</f>
        <v>1009335.17</v>
      </c>
      <c r="Q341" s="11">
        <f ca="1">IF(SUMIF('no audits'!$A:$A,$A341,OFFSET('no audits'!$A:$A,,MATCH(Q$1,'no audits'!$1:$1,0)-1))&gt;0,SUMIF('no audits'!$A:$A,$A341,OFFSET('no audits'!$A:$A,,MATCH(Q$1,'no audits'!$1:$1,0)-1)),SUMIF(EBS!$A:$A,$A341,OFFSET(EBS!$A:$A,,MATCH(Q$1,EBS!$1:$1,0)-1)))</f>
        <v>6899798</v>
      </c>
      <c r="R341" s="11">
        <f ca="1">IF(SUMIF('no audits'!$A:$A,EOMONTH($A341,0)+(OFFSET(information!$A$1,1,MATCH(R$1,'no audits'!$1:$1,0)-1)),OFFSET('no audits'!$A:$A,,MATCH(R$1,'no audits'!$1:$1,0)-1))&gt;0,SUMIF('no audits'!$A:$A,EOMONTH($A341,0)+(OFFSET(information!$A$1,1,MATCH(R$1,'no audits'!$1:$1,0)-1)),OFFSET('no audits'!$A:$A,,MATCH(R$1,'no audits'!$1:$1,0)-1)),SUMIF(EBS!$A:$A,EOMONTH($A341,0)+(OFFSET(information!$A$1,1,MATCH(R$1,'no audits'!$1:$1,0)-1)),OFFSET(EBS!$A:$A,,MATCH(R$1,EBS!$1:$1,0)-1)))</f>
        <v>533209</v>
      </c>
      <c r="S341" s="11">
        <f ca="1">IF(SUMIF('no audits'!$A:$A,$A344,OFFSET('no audits'!$A:$A,,MATCH(S$1,'no audits'!$1:$1,0)-1))&gt;0,SUMIF('no audits'!$A:$A,$A344,OFFSET('no audits'!$A:$A,,MATCH(S$1,'no audits'!$1:$1,0)-1)),SUMIF(EBS!$A:$A,$A344,OFFSET(EBS!$A:$A,,MATCH(S$1,EBS!$1:$1,0)-1)))</f>
        <v>254025.26</v>
      </c>
      <c r="T341" s="11">
        <f ca="1">IF(SUMIF('no audits'!$A:$A,EOMONTH($A341,0)+(OFFSET(information!$A$1,1,MATCH(T$1,'no audits'!$1:$1,0)-1)),OFFSET('no audits'!$A:$A,,MATCH(T$1,'no audits'!$1:$1,0)-1))&gt;0,SUMIF('no audits'!$A:$A,EOMONTH($A341,0)+(OFFSET(information!$A$1,1,MATCH(T$1,'no audits'!$1:$1,0)-1)),OFFSET('no audits'!$A:$A,,MATCH(T$1,'no audits'!$1:$1,0)-1)),SUMIF(EBS!$A:$A,EOMONTH($A341,0)+(OFFSET(information!$A$1,1,MATCH(T$1,'no audits'!$1:$1,0)-1)),OFFSET(EBS!$A:$A,,MATCH(T$1,EBS!$1:$1,0)-1)))</f>
        <v>147560</v>
      </c>
      <c r="U341" s="11">
        <f ca="1">IF(SUMIF('no audits'!$A:$A,EOMONTH($A341,0)+(OFFSET(information!$A$1,1,MATCH(U$1,'no audits'!$1:$1,0)-1)),OFFSET('no audits'!$A:$A,,MATCH(U$1,'no audits'!$1:$1,0)-1))&gt;0,SUMIF('no audits'!$A:$A,EOMONTH($A341,0)+(OFFSET(information!$A$1,1,MATCH(U$1,'no audits'!$1:$1,0)-1)),OFFSET('no audits'!$A:$A,,MATCH(U$1,'no audits'!$1:$1,0)-1)),SUMIF(EBS!$A:$A,EOMONTH($A341,0)+(OFFSET(information!$A$1,1,MATCH(U$1,'no audits'!$1:$1,0)-1)),OFFSET(EBS!$A:$A,,MATCH(U$1,EBS!$1:$1,0)-1)))</f>
        <v>0</v>
      </c>
      <c r="V341" s="11">
        <f ca="1">IF(SUMIF('no audits'!$A:$A,EOMONTH($A341,0)+(OFFSET(information!$A$1,1,MATCH(V$1,'no audits'!$1:$1,0)-1)),OFFSET('no audits'!$A:$A,,MATCH(V$1,'no audits'!$1:$1,0)-1))&gt;0,SUMIF('no audits'!$A:$A,EOMONTH($A341,0)+(OFFSET(information!$A$1,1,MATCH(V$1,'no audits'!$1:$1,0)-1)),OFFSET('no audits'!$A:$A,,MATCH(V$1,'no audits'!$1:$1,0)-1)),SUMIF(EBS!$A:$A,EOMONTH($A341,0)+(OFFSET(information!$A$1,1,MATCH(V$1,'no audits'!$1:$1,0)-1)),OFFSET(EBS!$A:$A,,MATCH(V$1,EBS!$1:$1,0)-1)))</f>
        <v>33273</v>
      </c>
      <c r="W341" s="11">
        <f ca="1">IF(SUMIF('no audits'!$A:$A,EOMONTH($A341,0)+(OFFSET(information!$A$1,1,MATCH(W$1,'no audits'!$1:$1,0)-1)),OFFSET('no audits'!$A:$A,,MATCH(W$1,'no audits'!$1:$1,0)-1))&gt;0,SUMIF('no audits'!$A:$A,EOMONTH($A341,0)+(OFFSET(information!$A$1,1,MATCH(W$1,'no audits'!$1:$1,0)-1)),OFFSET('no audits'!$A:$A,,MATCH(W$1,'no audits'!$1:$1,0)-1)),SUMIF(EBS!$A:$A,EOMONTH($A341,0)+(OFFSET(information!$A$1,1,MATCH(W$1,'no audits'!$1:$1,0)-1)),OFFSET(EBS!$A:$A,,MATCH(W$1,EBS!$1:$1,0)-1)))</f>
        <v>2220627</v>
      </c>
    </row>
    <row r="342" spans="1:23" x14ac:dyDescent="0.25">
      <c r="A342" s="17">
        <v>43556</v>
      </c>
      <c r="B342" s="11">
        <f ca="1">IF(SUMIF('no audits'!$A:$A,$A342,OFFSET('no audits'!$A:$A,,MATCH(B$1,'no audits'!$1:$1,0)-1))&gt;0,SUMIF('no audits'!$A:$A,$A342,OFFSET('no audits'!$A:$A,,MATCH(B$1,'no audits'!$1:$1,0)-1)),SUMIF(EBS!$A:$A,$A342,OFFSET(EBS!$A:$A,,MATCH(B$1,EBS!$1:$1,0)-1)))</f>
        <v>0</v>
      </c>
      <c r="C342" s="11">
        <f ca="1">IF(SUMIF('no audits'!$A:$A,$A342,OFFSET('no audits'!$A:$A,,MATCH(C$1,'no audits'!$1:$1,0)-1))&gt;0,SUMIF('no audits'!$A:$A,$A342,OFFSET('no audits'!$A:$A,,MATCH(C$1,'no audits'!$1:$1,0)-1)),SUMIF(EBS!$A:$A,$A342,OFFSET(EBS!$A:$A,,MATCH(C$1,EBS!$1:$1,0)-1)))</f>
        <v>-821147.02</v>
      </c>
      <c r="D342" s="11">
        <f ca="1">IF(SUMIF('no audits'!$A:$A,$A342,OFFSET('no audits'!$A:$A,,MATCH(D$1,'no audits'!$1:$1,0)-1))&gt;0,SUMIF('no audits'!$A:$A,$A342,OFFSET('no audits'!$A:$A,,MATCH(D$1,'no audits'!$1:$1,0)-1)),SUMIF(EBS!$A:$A,$A342,OFFSET(EBS!$A:$A,,MATCH(D$1,EBS!$1:$1,0)-1)))</f>
        <v>0</v>
      </c>
      <c r="E342" s="11">
        <f ca="1">IF(SUMIF('no audits'!$A:$A,EOMONTH($A342,0)+(OFFSET(information!$A$1,1,MATCH(E$1,'no audits'!$1:$1,0)-1)),OFFSET('no audits'!$A:$A,,MATCH(E$1,'no audits'!$1:$1,0)-1))&gt;0,SUMIF('no audits'!$A:$A,EOMONTH($A342,0)+(OFFSET(information!$A$1,1,MATCH(E$1,'no audits'!$1:$1,0)-1)),OFFSET('no audits'!$A:$A,,MATCH(E$1,'no audits'!$1:$1,0)-1)),SUMIF(EBS!$A:$A,EOMONTH($A342,0)+(OFFSET(information!$A$1,1,MATCH(E$1,'no audits'!$1:$1,0)-1)),OFFSET(EBS!$A:$A,,MATCH(E$1,EBS!$1:$1,0)-1)))</f>
        <v>1540650</v>
      </c>
      <c r="F342" s="11">
        <f ca="1">IF(SUMIF('no audits'!$A:$A,$A345,OFFSET('no audits'!$A:$A,,MATCH(F$1,'no audits'!$1:$1,0)-1))&gt;0,SUMIF('no audits'!$A:$A,$A345,OFFSET('no audits'!$A:$A,,MATCH(F$1,'no audits'!$1:$1,0)-1)),SUMIF(EBS!$A:$A,$A345,OFFSET(EBS!$A:$A,,MATCH(F$1,EBS!$1:$1,0)-1)))</f>
        <v>67846113.5</v>
      </c>
      <c r="G342" s="11">
        <f ca="1">IF(SUMIF('no audits'!$A:$A,EOMONTH($A342,0)+(OFFSET(information!$A$1,1,MATCH(G$1,'no audits'!$1:$1,0)-1)),OFFSET('no audits'!$A:$A,,MATCH(G$1,'no audits'!$1:$1,0)-1))&gt;0,SUMIF('no audits'!$A:$A,EOMONTH($A342,0)+(OFFSET(information!$A$1,1,MATCH(G$1,'no audits'!$1:$1,0)-1)),OFFSET('no audits'!$A:$A,,MATCH(G$1,'no audits'!$1:$1,0)-1)),SUMIF(EBS!$A:$A,EOMONTH($A342,0)+(OFFSET(information!$A$1,1,MATCH(G$1,'no audits'!$1:$1,0)-1)),OFFSET(EBS!$A:$A,,MATCH(G$1,EBS!$1:$1,0)-1)))</f>
        <v>6631651</v>
      </c>
      <c r="H342" s="11">
        <f ca="1">IF(SUMIF('no audits'!$A:$A,EOMONTH($A342,0)+(OFFSET(information!$A$1,1,MATCH(H$1,'no audits'!$1:$1,0)-1)),OFFSET('no audits'!$A:$A,,MATCH(H$1,'no audits'!$1:$1,0)-1))&gt;0,SUMIF('no audits'!$A:$A,EOMONTH($A342,0)+(OFFSET(information!$A$1,1,MATCH(H$1,'no audits'!$1:$1,0)-1)),OFFSET('no audits'!$A:$A,,MATCH(H$1,'no audits'!$1:$1,0)-1)),SUMIF(EBS!$A:$A,EOMONTH($A342,0)+(OFFSET(information!$A$1,1,MATCH(H$1,'no audits'!$1:$1,0)-1)),OFFSET(EBS!$A:$A,,MATCH(H$1,EBS!$1:$1,0)-1)))</f>
        <v>7639764</v>
      </c>
      <c r="I342" s="11">
        <f ca="1">IF(SUMIF('no audits'!$A:$A,EOMONTH($A342,0)+(OFFSET(information!$A$1,1,MATCH(I$1,'no audits'!$1:$1,0)-1)),OFFSET('no audits'!$A:$A,,MATCH(I$1,'no audits'!$1:$1,0)-1))&gt;0,SUMIF('no audits'!$A:$A,EOMONTH($A342,0)+(OFFSET(information!$A$1,1,MATCH(I$1,'no audits'!$1:$1,0)-1)),OFFSET('no audits'!$A:$A,,MATCH(I$1,'no audits'!$1:$1,0)-1)),SUMIF(EBS!$A:$A,EOMONTH($A342,0)+(OFFSET(information!$A$1,1,MATCH(I$1,'no audits'!$1:$1,0)-1)),OFFSET(EBS!$A:$A,,MATCH(I$1,EBS!$1:$1,0)-1)))</f>
        <v>2532790</v>
      </c>
      <c r="J342" s="11">
        <f ca="1">IF(SUMIF('no audits'!$A:$A,EOMONTH($A342,0)+(OFFSET(information!$A$1,1,MATCH(J$1,'no audits'!$1:$1,0)-1)),OFFSET('no audits'!$A:$A,,MATCH(J$1,'no audits'!$1:$1,0)-1))&gt;0,SUMIF('no audits'!$A:$A,EOMONTH($A342,0)+(OFFSET(information!$A$1,1,MATCH(J$1,'no audits'!$1:$1,0)-1)),OFFSET('no audits'!$A:$A,,MATCH(J$1,'no audits'!$1:$1,0)-1)),SUMIF(EBS!$A:$A,EOMONTH($A342,0)+(OFFSET(information!$A$1,1,MATCH(J$1,'no audits'!$1:$1,0)-1)),OFFSET(EBS!$A:$A,,MATCH(J$1,EBS!$1:$1,0)-1)))</f>
        <v>242050</v>
      </c>
      <c r="K342" s="11">
        <f ca="1">IF(SUMIF('no audits'!$A:$A,EOMONTH($A342,0)+(OFFSET(information!$A$1,1,MATCH(K$1,'no audits'!$1:$1,0)-1)),OFFSET('no audits'!$A:$A,,MATCH(K$1,'no audits'!$1:$1,0)-1))&gt;0,SUMIF('no audits'!$A:$A,EOMONTH($A342,0)+(OFFSET(information!$A$1,1,MATCH(K$1,'no audits'!$1:$1,0)-1)),OFFSET('no audits'!$A:$A,,MATCH(K$1,'no audits'!$1:$1,0)-1)),SUMIF(EBS!$A:$A,EOMONTH($A342,0)+(OFFSET(information!$A$1,1,MATCH(K$1,'no audits'!$1:$1,0)-1)),OFFSET(EBS!$A:$A,,MATCH(K$1,EBS!$1:$1,0)-1)))</f>
        <v>43116</v>
      </c>
      <c r="L342" s="11">
        <f ca="1">IF(SUMIF('no audits'!$A:$A,$A342,OFFSET('no audits'!$A:$A,,MATCH(L$1,'no audits'!$1:$1,0)-1))&gt;0,SUMIF('no audits'!$A:$A,$A342,OFFSET('no audits'!$A:$A,,MATCH(L$1,'no audits'!$1:$1,0)-1)),SUMIF(EBS!$A:$A,$A342,OFFSET(EBS!$A:$A,,MATCH(L$1,EBS!$1:$1,0)-1)))</f>
        <v>142974.32999999999</v>
      </c>
      <c r="M342" s="11">
        <f ca="1">IF(SUMIF('no audits'!$A:$A,$A342,OFFSET('no audits'!$A:$A,,MATCH(M$1,'no audits'!$1:$1,0)-1))&gt;0,SUMIF('no audits'!$A:$A,$A342,OFFSET('no audits'!$A:$A,,MATCH(M$1,'no audits'!$1:$1,0)-1)),SUMIF(EBS!$A:$A,$A342,OFFSET(EBS!$A:$A,,MATCH(M$1,EBS!$1:$1,0)-1)))</f>
        <v>866159</v>
      </c>
      <c r="N342" s="11">
        <f ca="1">IF(SUMIF('no audits'!$A:$A,EOMONTH($A342,0)+(OFFSET(information!$A$1,1,MATCH(N$1,'no audits'!$1:$1,0)-1)),OFFSET('no audits'!$A:$A,,MATCH(N$1,'no audits'!$1:$1,0)-1))&gt;0,SUMIF('no audits'!$A:$A,EOMONTH($A342,0)+(OFFSET(information!$A$1,1,MATCH(N$1,'no audits'!$1:$1,0)-1)),OFFSET('no audits'!$A:$A,,MATCH(N$1,'no audits'!$1:$1,0)-1)),SUMIF(EBS!$A:$A,EOMONTH($A342,0)+(OFFSET(information!$A$1,1,MATCH(N$1,'no audits'!$1:$1,0)-1)),OFFSET(EBS!$A:$A,,MATCH(N$1,EBS!$1:$1,0)-1)))</f>
        <v>3234954</v>
      </c>
      <c r="O342" s="11">
        <f ca="1">IF(SUMIF('no audits'!$A:$A,EOMONTH($A342,0)+(OFFSET(information!$A$1,1,MATCH(O$1,'no audits'!$1:$1,0)-1)),OFFSET('no audits'!$A:$A,,MATCH(O$1,'no audits'!$1:$1,0)-1))&gt;0,SUMIF('no audits'!$A:$A,EOMONTH($A342,0)+(OFFSET(information!$A$1,1,MATCH(O$1,'no audits'!$1:$1,0)-1)),OFFSET('no audits'!$A:$A,,MATCH(O$1,'no audits'!$1:$1,0)-1)),SUMIF(EBS!$A:$A,EOMONTH($A342,0)+(OFFSET(information!$A$1,1,MATCH(O$1,'no audits'!$1:$1,0)-1)),OFFSET(EBS!$A:$A,,MATCH(O$1,EBS!$1:$1,0)-1)))</f>
        <v>3972084</v>
      </c>
      <c r="P342" s="11">
        <f ca="1">IF(SUMIF('no audits'!$A:$A,$A342,OFFSET('no audits'!$A:$A,,MATCH(P$1,'no audits'!$1:$1,0)-1))&gt;0,SUMIF('no audits'!$A:$A,$A342,OFFSET('no audits'!$A:$A,,MATCH(P$1,'no audits'!$1:$1,0)-1)),SUMIF(EBS!$A:$A,$A342,OFFSET(EBS!$A:$A,,MATCH(P$1,EBS!$1:$1,0)-1)))</f>
        <v>1232295.82</v>
      </c>
      <c r="Q342" s="11">
        <f ca="1">IF(SUMIF('no audits'!$A:$A,$A342,OFFSET('no audits'!$A:$A,,MATCH(Q$1,'no audits'!$1:$1,0)-1))&gt;0,SUMIF('no audits'!$A:$A,$A342,OFFSET('no audits'!$A:$A,,MATCH(Q$1,'no audits'!$1:$1,0)-1)),SUMIF(EBS!$A:$A,$A342,OFFSET(EBS!$A:$A,,MATCH(Q$1,EBS!$1:$1,0)-1)))</f>
        <v>7961218</v>
      </c>
      <c r="R342" s="11">
        <f ca="1">IF(SUMIF('no audits'!$A:$A,EOMONTH($A342,0)+(OFFSET(information!$A$1,1,MATCH(R$1,'no audits'!$1:$1,0)-1)),OFFSET('no audits'!$A:$A,,MATCH(R$1,'no audits'!$1:$1,0)-1))&gt;0,SUMIF('no audits'!$A:$A,EOMONTH($A342,0)+(OFFSET(information!$A$1,1,MATCH(R$1,'no audits'!$1:$1,0)-1)),OFFSET('no audits'!$A:$A,,MATCH(R$1,'no audits'!$1:$1,0)-1)),SUMIF(EBS!$A:$A,EOMONTH($A342,0)+(OFFSET(information!$A$1,1,MATCH(R$1,'no audits'!$1:$1,0)-1)),OFFSET(EBS!$A:$A,,MATCH(R$1,EBS!$1:$1,0)-1)))</f>
        <v>612979</v>
      </c>
      <c r="S342" s="11">
        <f ca="1">IF(SUMIF('no audits'!$A:$A,$A345,OFFSET('no audits'!$A:$A,,MATCH(S$1,'no audits'!$1:$1,0)-1))&gt;0,SUMIF('no audits'!$A:$A,$A345,OFFSET('no audits'!$A:$A,,MATCH(S$1,'no audits'!$1:$1,0)-1)),SUMIF(EBS!$A:$A,$A345,OFFSET(EBS!$A:$A,,MATCH(S$1,EBS!$1:$1,0)-1)))</f>
        <v>247540.25</v>
      </c>
      <c r="T342" s="11">
        <f ca="1">IF(SUMIF('no audits'!$A:$A,EOMONTH($A342,0)+(OFFSET(information!$A$1,1,MATCH(T$1,'no audits'!$1:$1,0)-1)),OFFSET('no audits'!$A:$A,,MATCH(T$1,'no audits'!$1:$1,0)-1))&gt;0,SUMIF('no audits'!$A:$A,EOMONTH($A342,0)+(OFFSET(information!$A$1,1,MATCH(T$1,'no audits'!$1:$1,0)-1)),OFFSET('no audits'!$A:$A,,MATCH(T$1,'no audits'!$1:$1,0)-1)),SUMIF(EBS!$A:$A,EOMONTH($A342,0)+(OFFSET(information!$A$1,1,MATCH(T$1,'no audits'!$1:$1,0)-1)),OFFSET(EBS!$A:$A,,MATCH(T$1,EBS!$1:$1,0)-1)))</f>
        <v>104858</v>
      </c>
      <c r="U342" s="11">
        <f ca="1">IF(SUMIF('no audits'!$A:$A,EOMONTH($A342,0)+(OFFSET(information!$A$1,1,MATCH(U$1,'no audits'!$1:$1,0)-1)),OFFSET('no audits'!$A:$A,,MATCH(U$1,'no audits'!$1:$1,0)-1))&gt;0,SUMIF('no audits'!$A:$A,EOMONTH($A342,0)+(OFFSET(information!$A$1,1,MATCH(U$1,'no audits'!$1:$1,0)-1)),OFFSET('no audits'!$A:$A,,MATCH(U$1,'no audits'!$1:$1,0)-1)),SUMIF(EBS!$A:$A,EOMONTH($A342,0)+(OFFSET(information!$A$1,1,MATCH(U$1,'no audits'!$1:$1,0)-1)),OFFSET(EBS!$A:$A,,MATCH(U$1,EBS!$1:$1,0)-1)))</f>
        <v>0</v>
      </c>
      <c r="V342" s="11">
        <f ca="1">IF(SUMIF('no audits'!$A:$A,EOMONTH($A342,0)+(OFFSET(information!$A$1,1,MATCH(V$1,'no audits'!$1:$1,0)-1)),OFFSET('no audits'!$A:$A,,MATCH(V$1,'no audits'!$1:$1,0)-1))&gt;0,SUMIF('no audits'!$A:$A,EOMONTH($A342,0)+(OFFSET(information!$A$1,1,MATCH(V$1,'no audits'!$1:$1,0)-1)),OFFSET('no audits'!$A:$A,,MATCH(V$1,'no audits'!$1:$1,0)-1)),SUMIF(EBS!$A:$A,EOMONTH($A342,0)+(OFFSET(information!$A$1,1,MATCH(V$1,'no audits'!$1:$1,0)-1)),OFFSET(EBS!$A:$A,,MATCH(V$1,EBS!$1:$1,0)-1)))</f>
        <v>8705</v>
      </c>
      <c r="W342" s="11">
        <f ca="1">IF(SUMIF('no audits'!$A:$A,EOMONTH($A342,0)+(OFFSET(information!$A$1,1,MATCH(W$1,'no audits'!$1:$1,0)-1)),OFFSET('no audits'!$A:$A,,MATCH(W$1,'no audits'!$1:$1,0)-1))&gt;0,SUMIF('no audits'!$A:$A,EOMONTH($A342,0)+(OFFSET(information!$A$1,1,MATCH(W$1,'no audits'!$1:$1,0)-1)),OFFSET('no audits'!$A:$A,,MATCH(W$1,'no audits'!$1:$1,0)-1)),SUMIF(EBS!$A:$A,EOMONTH($A342,0)+(OFFSET(information!$A$1,1,MATCH(W$1,'no audits'!$1:$1,0)-1)),OFFSET(EBS!$A:$A,,MATCH(W$1,EBS!$1:$1,0)-1)))</f>
        <v>2875945</v>
      </c>
    </row>
    <row r="343" spans="1:23" x14ac:dyDescent="0.25">
      <c r="A343" s="17">
        <v>43586</v>
      </c>
      <c r="B343" s="11">
        <f ca="1">IF(SUMIF('no audits'!$A:$A,$A343,OFFSET('no audits'!$A:$A,,MATCH(B$1,'no audits'!$1:$1,0)-1))&gt;0,SUMIF('no audits'!$A:$A,$A343,OFFSET('no audits'!$A:$A,,MATCH(B$1,'no audits'!$1:$1,0)-1)),SUMIF(EBS!$A:$A,$A343,OFFSET(EBS!$A:$A,,MATCH(B$1,EBS!$1:$1,0)-1)))</f>
        <v>217678612</v>
      </c>
      <c r="C343" s="11">
        <f ca="1">IF(SUMIF('no audits'!$A:$A,$A343,OFFSET('no audits'!$A:$A,,MATCH(C$1,'no audits'!$1:$1,0)-1))&gt;0,SUMIF('no audits'!$A:$A,$A343,OFFSET('no audits'!$A:$A,,MATCH(C$1,'no audits'!$1:$1,0)-1)),SUMIF(EBS!$A:$A,$A343,OFFSET(EBS!$A:$A,,MATCH(C$1,EBS!$1:$1,0)-1)))</f>
        <v>-685579.85</v>
      </c>
      <c r="D343" s="11">
        <f ca="1">IF(SUMIF('no audits'!$A:$A,$A343,OFFSET('no audits'!$A:$A,,MATCH(D$1,'no audits'!$1:$1,0)-1))&gt;0,SUMIF('no audits'!$A:$A,$A343,OFFSET('no audits'!$A:$A,,MATCH(D$1,'no audits'!$1:$1,0)-1)),SUMIF(EBS!$A:$A,$A343,OFFSET(EBS!$A:$A,,MATCH(D$1,EBS!$1:$1,0)-1)))</f>
        <v>164902.92000000001</v>
      </c>
      <c r="E343" s="11">
        <f ca="1">IF(SUMIF('no audits'!$A:$A,EOMONTH($A343,0)+(OFFSET(information!$A$1,1,MATCH(E$1,'no audits'!$1:$1,0)-1)),OFFSET('no audits'!$A:$A,,MATCH(E$1,'no audits'!$1:$1,0)-1))&gt;0,SUMIF('no audits'!$A:$A,EOMONTH($A343,0)+(OFFSET(information!$A$1,1,MATCH(E$1,'no audits'!$1:$1,0)-1)),OFFSET('no audits'!$A:$A,,MATCH(E$1,'no audits'!$1:$1,0)-1)),SUMIF(EBS!$A:$A,EOMONTH($A343,0)+(OFFSET(information!$A$1,1,MATCH(E$1,'no audits'!$1:$1,0)-1)),OFFSET(EBS!$A:$A,,MATCH(E$1,EBS!$1:$1,0)-1)))</f>
        <v>1352047</v>
      </c>
      <c r="F343" s="11">
        <f ca="1">IF(SUMIF('no audits'!$A:$A,$A346,OFFSET('no audits'!$A:$A,,MATCH(F$1,'no audits'!$1:$1,0)-1))&gt;0,SUMIF('no audits'!$A:$A,$A346,OFFSET('no audits'!$A:$A,,MATCH(F$1,'no audits'!$1:$1,0)-1)),SUMIF(EBS!$A:$A,$A346,OFFSET(EBS!$A:$A,,MATCH(F$1,EBS!$1:$1,0)-1)))</f>
        <v>73986096.510000005</v>
      </c>
      <c r="G343" s="11">
        <f ca="1">IF(SUMIF('no audits'!$A:$A,EOMONTH($A343,0)+(OFFSET(information!$A$1,1,MATCH(G$1,'no audits'!$1:$1,0)-1)),OFFSET('no audits'!$A:$A,,MATCH(G$1,'no audits'!$1:$1,0)-1))&gt;0,SUMIF('no audits'!$A:$A,EOMONTH($A343,0)+(OFFSET(information!$A$1,1,MATCH(G$1,'no audits'!$1:$1,0)-1)),OFFSET('no audits'!$A:$A,,MATCH(G$1,'no audits'!$1:$1,0)-1)),SUMIF(EBS!$A:$A,EOMONTH($A343,0)+(OFFSET(information!$A$1,1,MATCH(G$1,'no audits'!$1:$1,0)-1)),OFFSET(EBS!$A:$A,,MATCH(G$1,EBS!$1:$1,0)-1)))</f>
        <v>7274990</v>
      </c>
      <c r="H343" s="11">
        <f ca="1">IF(SUMIF('no audits'!$A:$A,EOMONTH($A343,0)+(OFFSET(information!$A$1,1,MATCH(H$1,'no audits'!$1:$1,0)-1)),OFFSET('no audits'!$A:$A,,MATCH(H$1,'no audits'!$1:$1,0)-1))&gt;0,SUMIF('no audits'!$A:$A,EOMONTH($A343,0)+(OFFSET(information!$A$1,1,MATCH(H$1,'no audits'!$1:$1,0)-1)),OFFSET('no audits'!$A:$A,,MATCH(H$1,'no audits'!$1:$1,0)-1)),SUMIF(EBS!$A:$A,EOMONTH($A343,0)+(OFFSET(information!$A$1,1,MATCH(H$1,'no audits'!$1:$1,0)-1)),OFFSET(EBS!$A:$A,,MATCH(H$1,EBS!$1:$1,0)-1)))</f>
        <v>8223182</v>
      </c>
      <c r="I343" s="11">
        <f ca="1">IF(SUMIF('no audits'!$A:$A,EOMONTH($A343,0)+(OFFSET(information!$A$1,1,MATCH(I$1,'no audits'!$1:$1,0)-1)),OFFSET('no audits'!$A:$A,,MATCH(I$1,'no audits'!$1:$1,0)-1))&gt;0,SUMIF('no audits'!$A:$A,EOMONTH($A343,0)+(OFFSET(information!$A$1,1,MATCH(I$1,'no audits'!$1:$1,0)-1)),OFFSET('no audits'!$A:$A,,MATCH(I$1,'no audits'!$1:$1,0)-1)),SUMIF(EBS!$A:$A,EOMONTH($A343,0)+(OFFSET(information!$A$1,1,MATCH(I$1,'no audits'!$1:$1,0)-1)),OFFSET(EBS!$A:$A,,MATCH(I$1,EBS!$1:$1,0)-1)))</f>
        <v>3319998</v>
      </c>
      <c r="J343" s="11">
        <f ca="1">IF(SUMIF('no audits'!$A:$A,EOMONTH($A343,0)+(OFFSET(information!$A$1,1,MATCH(J$1,'no audits'!$1:$1,0)-1)),OFFSET('no audits'!$A:$A,,MATCH(J$1,'no audits'!$1:$1,0)-1))&gt;0,SUMIF('no audits'!$A:$A,EOMONTH($A343,0)+(OFFSET(information!$A$1,1,MATCH(J$1,'no audits'!$1:$1,0)-1)),OFFSET('no audits'!$A:$A,,MATCH(J$1,'no audits'!$1:$1,0)-1)),SUMIF(EBS!$A:$A,EOMONTH($A343,0)+(OFFSET(information!$A$1,1,MATCH(J$1,'no audits'!$1:$1,0)-1)),OFFSET(EBS!$A:$A,,MATCH(J$1,EBS!$1:$1,0)-1)))</f>
        <v>274641</v>
      </c>
      <c r="K343" s="11">
        <f ca="1">IF(SUMIF('no audits'!$A:$A,EOMONTH($A343,0)+(OFFSET(information!$A$1,1,MATCH(K$1,'no audits'!$1:$1,0)-1)),OFFSET('no audits'!$A:$A,,MATCH(K$1,'no audits'!$1:$1,0)-1))&gt;0,SUMIF('no audits'!$A:$A,EOMONTH($A343,0)+(OFFSET(information!$A$1,1,MATCH(K$1,'no audits'!$1:$1,0)-1)),OFFSET('no audits'!$A:$A,,MATCH(K$1,'no audits'!$1:$1,0)-1)),SUMIF(EBS!$A:$A,EOMONTH($A343,0)+(OFFSET(information!$A$1,1,MATCH(K$1,'no audits'!$1:$1,0)-1)),OFFSET(EBS!$A:$A,,MATCH(K$1,EBS!$1:$1,0)-1)))</f>
        <v>2090454</v>
      </c>
      <c r="L343" s="11">
        <f ca="1">IF(SUMIF('no audits'!$A:$A,$A343,OFFSET('no audits'!$A:$A,,MATCH(L$1,'no audits'!$1:$1,0)-1))&gt;0,SUMIF('no audits'!$A:$A,$A343,OFFSET('no audits'!$A:$A,,MATCH(L$1,'no audits'!$1:$1,0)-1)),SUMIF(EBS!$A:$A,$A343,OFFSET(EBS!$A:$A,,MATCH(L$1,EBS!$1:$1,0)-1)))</f>
        <v>57805.62</v>
      </c>
      <c r="M343" s="11">
        <f ca="1">IF(SUMIF('no audits'!$A:$A,$A343,OFFSET('no audits'!$A:$A,,MATCH(M$1,'no audits'!$1:$1,0)-1))&gt;0,SUMIF('no audits'!$A:$A,$A343,OFFSET('no audits'!$A:$A,,MATCH(M$1,'no audits'!$1:$1,0)-1)),SUMIF(EBS!$A:$A,$A343,OFFSET(EBS!$A:$A,,MATCH(M$1,EBS!$1:$1,0)-1)))</f>
        <v>759131</v>
      </c>
      <c r="N343" s="11">
        <f ca="1">IF(SUMIF('no audits'!$A:$A,EOMONTH($A343,0)+(OFFSET(information!$A$1,1,MATCH(N$1,'no audits'!$1:$1,0)-1)),OFFSET('no audits'!$A:$A,,MATCH(N$1,'no audits'!$1:$1,0)-1))&gt;0,SUMIF('no audits'!$A:$A,EOMONTH($A343,0)+(OFFSET(information!$A$1,1,MATCH(N$1,'no audits'!$1:$1,0)-1)),OFFSET('no audits'!$A:$A,,MATCH(N$1,'no audits'!$1:$1,0)-1)),SUMIF(EBS!$A:$A,EOMONTH($A343,0)+(OFFSET(information!$A$1,1,MATCH(N$1,'no audits'!$1:$1,0)-1)),OFFSET(EBS!$A:$A,,MATCH(N$1,EBS!$1:$1,0)-1)))</f>
        <v>3683142</v>
      </c>
      <c r="O343" s="11">
        <f ca="1">IF(SUMIF('no audits'!$A:$A,EOMONTH($A343,0)+(OFFSET(information!$A$1,1,MATCH(O$1,'no audits'!$1:$1,0)-1)),OFFSET('no audits'!$A:$A,,MATCH(O$1,'no audits'!$1:$1,0)-1))&gt;0,SUMIF('no audits'!$A:$A,EOMONTH($A343,0)+(OFFSET(information!$A$1,1,MATCH(O$1,'no audits'!$1:$1,0)-1)),OFFSET('no audits'!$A:$A,,MATCH(O$1,'no audits'!$1:$1,0)-1)),SUMIF(EBS!$A:$A,EOMONTH($A343,0)+(OFFSET(information!$A$1,1,MATCH(O$1,'no audits'!$1:$1,0)-1)),OFFSET(EBS!$A:$A,,MATCH(O$1,EBS!$1:$1,0)-1)))</f>
        <v>4182971</v>
      </c>
      <c r="P343" s="11">
        <f ca="1">IF(SUMIF('no audits'!$A:$A,$A343,OFFSET('no audits'!$A:$A,,MATCH(P$1,'no audits'!$1:$1,0)-1))&gt;0,SUMIF('no audits'!$A:$A,$A343,OFFSET('no audits'!$A:$A,,MATCH(P$1,'no audits'!$1:$1,0)-1)),SUMIF(EBS!$A:$A,$A343,OFFSET(EBS!$A:$A,,MATCH(P$1,EBS!$1:$1,0)-1)))</f>
        <v>2359294.9</v>
      </c>
      <c r="Q343" s="11">
        <f ca="1">IF(SUMIF('no audits'!$A:$A,$A343,OFFSET('no audits'!$A:$A,,MATCH(Q$1,'no audits'!$1:$1,0)-1))&gt;0,SUMIF('no audits'!$A:$A,$A343,OFFSET('no audits'!$A:$A,,MATCH(Q$1,'no audits'!$1:$1,0)-1)),SUMIF(EBS!$A:$A,$A343,OFFSET(EBS!$A:$A,,MATCH(Q$1,EBS!$1:$1,0)-1)))</f>
        <v>8893168</v>
      </c>
      <c r="R343" s="11">
        <f ca="1">IF(SUMIF('no audits'!$A:$A,EOMONTH($A343,0)+(OFFSET(information!$A$1,1,MATCH(R$1,'no audits'!$1:$1,0)-1)),OFFSET('no audits'!$A:$A,,MATCH(R$1,'no audits'!$1:$1,0)-1))&gt;0,SUMIF('no audits'!$A:$A,EOMONTH($A343,0)+(OFFSET(information!$A$1,1,MATCH(R$1,'no audits'!$1:$1,0)-1)),OFFSET('no audits'!$A:$A,,MATCH(R$1,'no audits'!$1:$1,0)-1)),SUMIF(EBS!$A:$A,EOMONTH($A343,0)+(OFFSET(information!$A$1,1,MATCH(R$1,'no audits'!$1:$1,0)-1)),OFFSET(EBS!$A:$A,,MATCH(R$1,EBS!$1:$1,0)-1)))</f>
        <v>636630</v>
      </c>
      <c r="S343" s="11">
        <f ca="1">IF(SUMIF('no audits'!$A:$A,$A346,OFFSET('no audits'!$A:$A,,MATCH(S$1,'no audits'!$1:$1,0)-1))&gt;0,SUMIF('no audits'!$A:$A,$A346,OFFSET('no audits'!$A:$A,,MATCH(S$1,'no audits'!$1:$1,0)-1)),SUMIF(EBS!$A:$A,$A346,OFFSET(EBS!$A:$A,,MATCH(S$1,EBS!$1:$1,0)-1)))</f>
        <v>274201.68</v>
      </c>
      <c r="T343" s="11">
        <f ca="1">IF(SUMIF('no audits'!$A:$A,EOMONTH($A343,0)+(OFFSET(information!$A$1,1,MATCH(T$1,'no audits'!$1:$1,0)-1)),OFFSET('no audits'!$A:$A,,MATCH(T$1,'no audits'!$1:$1,0)-1))&gt;0,SUMIF('no audits'!$A:$A,EOMONTH($A343,0)+(OFFSET(information!$A$1,1,MATCH(T$1,'no audits'!$1:$1,0)-1)),OFFSET('no audits'!$A:$A,,MATCH(T$1,'no audits'!$1:$1,0)-1)),SUMIF(EBS!$A:$A,EOMONTH($A343,0)+(OFFSET(information!$A$1,1,MATCH(T$1,'no audits'!$1:$1,0)-1)),OFFSET(EBS!$A:$A,,MATCH(T$1,EBS!$1:$1,0)-1)))</f>
        <v>84476</v>
      </c>
      <c r="U343" s="11">
        <f ca="1">IF(SUMIF('no audits'!$A:$A,EOMONTH($A343,0)+(OFFSET(information!$A$1,1,MATCH(U$1,'no audits'!$1:$1,0)-1)),OFFSET('no audits'!$A:$A,,MATCH(U$1,'no audits'!$1:$1,0)-1))&gt;0,SUMIF('no audits'!$A:$A,EOMONTH($A343,0)+(OFFSET(information!$A$1,1,MATCH(U$1,'no audits'!$1:$1,0)-1)),OFFSET('no audits'!$A:$A,,MATCH(U$1,'no audits'!$1:$1,0)-1)),SUMIF(EBS!$A:$A,EOMONTH($A343,0)+(OFFSET(information!$A$1,1,MATCH(U$1,'no audits'!$1:$1,0)-1)),OFFSET(EBS!$A:$A,,MATCH(U$1,EBS!$1:$1,0)-1)))</f>
        <v>0</v>
      </c>
      <c r="V343" s="11">
        <f ca="1">IF(SUMIF('no audits'!$A:$A,EOMONTH($A343,0)+(OFFSET(information!$A$1,1,MATCH(V$1,'no audits'!$1:$1,0)-1)),OFFSET('no audits'!$A:$A,,MATCH(V$1,'no audits'!$1:$1,0)-1))&gt;0,SUMIF('no audits'!$A:$A,EOMONTH($A343,0)+(OFFSET(information!$A$1,1,MATCH(V$1,'no audits'!$1:$1,0)-1)),OFFSET('no audits'!$A:$A,,MATCH(V$1,'no audits'!$1:$1,0)-1)),SUMIF(EBS!$A:$A,EOMONTH($A343,0)+(OFFSET(information!$A$1,1,MATCH(V$1,'no audits'!$1:$1,0)-1)),OFFSET(EBS!$A:$A,,MATCH(V$1,EBS!$1:$1,0)-1)))</f>
        <v>24666</v>
      </c>
      <c r="W343" s="11">
        <f ca="1">IF(SUMIF('no audits'!$A:$A,EOMONTH($A343,0)+(OFFSET(information!$A$1,1,MATCH(W$1,'no audits'!$1:$1,0)-1)),OFFSET('no audits'!$A:$A,,MATCH(W$1,'no audits'!$1:$1,0)-1))&gt;0,SUMIF('no audits'!$A:$A,EOMONTH($A343,0)+(OFFSET(information!$A$1,1,MATCH(W$1,'no audits'!$1:$1,0)-1)),OFFSET('no audits'!$A:$A,,MATCH(W$1,'no audits'!$1:$1,0)-1)),SUMIF(EBS!$A:$A,EOMONTH($A343,0)+(OFFSET(information!$A$1,1,MATCH(W$1,'no audits'!$1:$1,0)-1)),OFFSET(EBS!$A:$A,,MATCH(W$1,EBS!$1:$1,0)-1)))</f>
        <v>3960648</v>
      </c>
    </row>
    <row r="344" spans="1:23" x14ac:dyDescent="0.25">
      <c r="A344" s="17">
        <v>43617</v>
      </c>
      <c r="B344" s="11">
        <f ca="1">IF(SUMIF('no audits'!$A:$A,$A344,OFFSET('no audits'!$A:$A,,MATCH(B$1,'no audits'!$1:$1,0)-1))&gt;0,SUMIF('no audits'!$A:$A,$A344,OFFSET('no audits'!$A:$A,,MATCH(B$1,'no audits'!$1:$1,0)-1)),SUMIF(EBS!$A:$A,$A344,OFFSET(EBS!$A:$A,,MATCH(B$1,EBS!$1:$1,0)-1)))</f>
        <v>0</v>
      </c>
      <c r="C344" s="11">
        <f ca="1">IF(SUMIF('no audits'!$A:$A,$A344,OFFSET('no audits'!$A:$A,,MATCH(C$1,'no audits'!$1:$1,0)-1))&gt;0,SUMIF('no audits'!$A:$A,$A344,OFFSET('no audits'!$A:$A,,MATCH(C$1,'no audits'!$1:$1,0)-1)),SUMIF(EBS!$A:$A,$A344,OFFSET(EBS!$A:$A,,MATCH(C$1,EBS!$1:$1,0)-1)))</f>
        <v>0</v>
      </c>
      <c r="D344" s="11">
        <f ca="1">IF(SUMIF('no audits'!$A:$A,$A344,OFFSET('no audits'!$A:$A,,MATCH(D$1,'no audits'!$1:$1,0)-1))&gt;0,SUMIF('no audits'!$A:$A,$A344,OFFSET('no audits'!$A:$A,,MATCH(D$1,'no audits'!$1:$1,0)-1)),SUMIF(EBS!$A:$A,$A344,OFFSET(EBS!$A:$A,,MATCH(D$1,EBS!$1:$1,0)-1)))</f>
        <v>0</v>
      </c>
      <c r="E344" s="11">
        <f ca="1">IF(SUMIF('no audits'!$A:$A,EOMONTH($A344,0)+(OFFSET(information!$A$1,1,MATCH(E$1,'no audits'!$1:$1,0)-1)),OFFSET('no audits'!$A:$A,,MATCH(E$1,'no audits'!$1:$1,0)-1))&gt;0,SUMIF('no audits'!$A:$A,EOMONTH($A344,0)+(OFFSET(information!$A$1,1,MATCH(E$1,'no audits'!$1:$1,0)-1)),OFFSET('no audits'!$A:$A,,MATCH(E$1,'no audits'!$1:$1,0)-1)),SUMIF(EBS!$A:$A,EOMONTH($A344,0)+(OFFSET(information!$A$1,1,MATCH(E$1,'no audits'!$1:$1,0)-1)),OFFSET(EBS!$A:$A,,MATCH(E$1,EBS!$1:$1,0)-1)))</f>
        <v>1455849</v>
      </c>
      <c r="F344" s="11">
        <f ca="1">IF(SUMIF('no audits'!$A:$A,$A347,OFFSET('no audits'!$A:$A,,MATCH(F$1,'no audits'!$1:$1,0)-1))&gt;0,SUMIF('no audits'!$A:$A,$A347,OFFSET('no audits'!$A:$A,,MATCH(F$1,'no audits'!$1:$1,0)-1)),SUMIF(EBS!$A:$A,$A347,OFFSET(EBS!$A:$A,,MATCH(F$1,EBS!$1:$1,0)-1)))</f>
        <v>75961708.730000004</v>
      </c>
      <c r="G344" s="11">
        <f ca="1">IF(SUMIF('no audits'!$A:$A,EOMONTH($A344,0)+(OFFSET(information!$A$1,1,MATCH(G$1,'no audits'!$1:$1,0)-1)),OFFSET('no audits'!$A:$A,,MATCH(G$1,'no audits'!$1:$1,0)-1))&gt;0,SUMIF('no audits'!$A:$A,EOMONTH($A344,0)+(OFFSET(information!$A$1,1,MATCH(G$1,'no audits'!$1:$1,0)-1)),OFFSET('no audits'!$A:$A,,MATCH(G$1,'no audits'!$1:$1,0)-1)),SUMIF(EBS!$A:$A,EOMONTH($A344,0)+(OFFSET(information!$A$1,1,MATCH(G$1,'no audits'!$1:$1,0)-1)),OFFSET(EBS!$A:$A,,MATCH(G$1,EBS!$1:$1,0)-1)))</f>
        <v>6531774</v>
      </c>
      <c r="H344" s="11">
        <f ca="1">IF(SUMIF('no audits'!$A:$A,EOMONTH($A344,0)+(OFFSET(information!$A$1,1,MATCH(H$1,'no audits'!$1:$1,0)-1)),OFFSET('no audits'!$A:$A,,MATCH(H$1,'no audits'!$1:$1,0)-1))&gt;0,SUMIF('no audits'!$A:$A,EOMONTH($A344,0)+(OFFSET(information!$A$1,1,MATCH(H$1,'no audits'!$1:$1,0)-1)),OFFSET('no audits'!$A:$A,,MATCH(H$1,'no audits'!$1:$1,0)-1)),SUMIF(EBS!$A:$A,EOMONTH($A344,0)+(OFFSET(information!$A$1,1,MATCH(H$1,'no audits'!$1:$1,0)-1)),OFFSET(EBS!$A:$A,,MATCH(H$1,EBS!$1:$1,0)-1)))</f>
        <v>7832476</v>
      </c>
      <c r="I344" s="11">
        <f ca="1">IF(SUMIF('no audits'!$A:$A,EOMONTH($A344,0)+(OFFSET(information!$A$1,1,MATCH(I$1,'no audits'!$1:$1,0)-1)),OFFSET('no audits'!$A:$A,,MATCH(I$1,'no audits'!$1:$1,0)-1))&gt;0,SUMIF('no audits'!$A:$A,EOMONTH($A344,0)+(OFFSET(information!$A$1,1,MATCH(I$1,'no audits'!$1:$1,0)-1)),OFFSET('no audits'!$A:$A,,MATCH(I$1,'no audits'!$1:$1,0)-1)),SUMIF(EBS!$A:$A,EOMONTH($A344,0)+(OFFSET(information!$A$1,1,MATCH(I$1,'no audits'!$1:$1,0)-1)),OFFSET(EBS!$A:$A,,MATCH(I$1,EBS!$1:$1,0)-1)))</f>
        <v>4749777</v>
      </c>
      <c r="J344" s="11">
        <f ca="1">IF(SUMIF('no audits'!$A:$A,EOMONTH($A344,0)+(OFFSET(information!$A$1,1,MATCH(J$1,'no audits'!$1:$1,0)-1)),OFFSET('no audits'!$A:$A,,MATCH(J$1,'no audits'!$1:$1,0)-1))&gt;0,SUMIF('no audits'!$A:$A,EOMONTH($A344,0)+(OFFSET(information!$A$1,1,MATCH(J$1,'no audits'!$1:$1,0)-1)),OFFSET('no audits'!$A:$A,,MATCH(J$1,'no audits'!$1:$1,0)-1)),SUMIF(EBS!$A:$A,EOMONTH($A344,0)+(OFFSET(information!$A$1,1,MATCH(J$1,'no audits'!$1:$1,0)-1)),OFFSET(EBS!$A:$A,,MATCH(J$1,EBS!$1:$1,0)-1)))</f>
        <v>327170</v>
      </c>
      <c r="K344" s="11">
        <f ca="1">IF(SUMIF('no audits'!$A:$A,EOMONTH($A344,0)+(OFFSET(information!$A$1,1,MATCH(K$1,'no audits'!$1:$1,0)-1)),OFFSET('no audits'!$A:$A,,MATCH(K$1,'no audits'!$1:$1,0)-1))&gt;0,SUMIF('no audits'!$A:$A,EOMONTH($A344,0)+(OFFSET(information!$A$1,1,MATCH(K$1,'no audits'!$1:$1,0)-1)),OFFSET('no audits'!$A:$A,,MATCH(K$1,'no audits'!$1:$1,0)-1)),SUMIF(EBS!$A:$A,EOMONTH($A344,0)+(OFFSET(information!$A$1,1,MATCH(K$1,'no audits'!$1:$1,0)-1)),OFFSET(EBS!$A:$A,,MATCH(K$1,EBS!$1:$1,0)-1)))</f>
        <v>1341826</v>
      </c>
      <c r="L344" s="11">
        <f ca="1">IF(SUMIF('no audits'!$A:$A,$A344,OFFSET('no audits'!$A:$A,,MATCH(L$1,'no audits'!$1:$1,0)-1))&gt;0,SUMIF('no audits'!$A:$A,$A344,OFFSET('no audits'!$A:$A,,MATCH(L$1,'no audits'!$1:$1,0)-1)),SUMIF(EBS!$A:$A,$A344,OFFSET(EBS!$A:$A,,MATCH(L$1,EBS!$1:$1,0)-1)))</f>
        <v>97516.94</v>
      </c>
      <c r="M344" s="11">
        <f ca="1">IF(SUMIF('no audits'!$A:$A,$A344,OFFSET('no audits'!$A:$A,,MATCH(M$1,'no audits'!$1:$1,0)-1))&gt;0,SUMIF('no audits'!$A:$A,$A344,OFFSET('no audits'!$A:$A,,MATCH(M$1,'no audits'!$1:$1,0)-1)),SUMIF(EBS!$A:$A,$A344,OFFSET(EBS!$A:$A,,MATCH(M$1,EBS!$1:$1,0)-1)))</f>
        <v>789026</v>
      </c>
      <c r="N344" s="11">
        <f ca="1">IF(SUMIF('no audits'!$A:$A,EOMONTH($A344,0)+(OFFSET(information!$A$1,1,MATCH(N$1,'no audits'!$1:$1,0)-1)),OFFSET('no audits'!$A:$A,,MATCH(N$1,'no audits'!$1:$1,0)-1))&gt;0,SUMIF('no audits'!$A:$A,EOMONTH($A344,0)+(OFFSET(information!$A$1,1,MATCH(N$1,'no audits'!$1:$1,0)-1)),OFFSET('no audits'!$A:$A,,MATCH(N$1,'no audits'!$1:$1,0)-1)),SUMIF(EBS!$A:$A,EOMONTH($A344,0)+(OFFSET(information!$A$1,1,MATCH(N$1,'no audits'!$1:$1,0)-1)),OFFSET(EBS!$A:$A,,MATCH(N$1,EBS!$1:$1,0)-1)))</f>
        <v>2717789</v>
      </c>
      <c r="O344" s="11">
        <f ca="1">IF(SUMIF('no audits'!$A:$A,EOMONTH($A344,0)+(OFFSET(information!$A$1,1,MATCH(O$1,'no audits'!$1:$1,0)-1)),OFFSET('no audits'!$A:$A,,MATCH(O$1,'no audits'!$1:$1,0)-1))&gt;0,SUMIF('no audits'!$A:$A,EOMONTH($A344,0)+(OFFSET(information!$A$1,1,MATCH(O$1,'no audits'!$1:$1,0)-1)),OFFSET('no audits'!$A:$A,,MATCH(O$1,'no audits'!$1:$1,0)-1)),SUMIF(EBS!$A:$A,EOMONTH($A344,0)+(OFFSET(information!$A$1,1,MATCH(O$1,'no audits'!$1:$1,0)-1)),OFFSET(EBS!$A:$A,,MATCH(O$1,EBS!$1:$1,0)-1)))</f>
        <v>4291327</v>
      </c>
      <c r="P344" s="11">
        <f ca="1">IF(SUMIF('no audits'!$A:$A,$A344,OFFSET('no audits'!$A:$A,,MATCH(P$1,'no audits'!$1:$1,0)-1))&gt;0,SUMIF('no audits'!$A:$A,$A344,OFFSET('no audits'!$A:$A,,MATCH(P$1,'no audits'!$1:$1,0)-1)),SUMIF(EBS!$A:$A,$A344,OFFSET(EBS!$A:$A,,MATCH(P$1,EBS!$1:$1,0)-1)))</f>
        <v>945635.35</v>
      </c>
      <c r="Q344" s="11">
        <f ca="1">IF(SUMIF('no audits'!$A:$A,$A344,OFFSET('no audits'!$A:$A,,MATCH(Q$1,'no audits'!$1:$1,0)-1))&gt;0,SUMIF('no audits'!$A:$A,$A344,OFFSET('no audits'!$A:$A,,MATCH(Q$1,'no audits'!$1:$1,0)-1)),SUMIF(EBS!$A:$A,$A344,OFFSET(EBS!$A:$A,,MATCH(Q$1,EBS!$1:$1,0)-1)))</f>
        <v>11113411</v>
      </c>
      <c r="R344" s="11">
        <f ca="1">IF(SUMIF('no audits'!$A:$A,EOMONTH($A344,0)+(OFFSET(information!$A$1,1,MATCH(R$1,'no audits'!$1:$1,0)-1)),OFFSET('no audits'!$A:$A,,MATCH(R$1,'no audits'!$1:$1,0)-1))&gt;0,SUMIF('no audits'!$A:$A,EOMONTH($A344,0)+(OFFSET(information!$A$1,1,MATCH(R$1,'no audits'!$1:$1,0)-1)),OFFSET('no audits'!$A:$A,,MATCH(R$1,'no audits'!$1:$1,0)-1)),SUMIF(EBS!$A:$A,EOMONTH($A344,0)+(OFFSET(information!$A$1,1,MATCH(R$1,'no audits'!$1:$1,0)-1)),OFFSET(EBS!$A:$A,,MATCH(R$1,EBS!$1:$1,0)-1)))</f>
        <v>623707</v>
      </c>
      <c r="S344" s="11">
        <f ca="1">IF(SUMIF('no audits'!$A:$A,$A347,OFFSET('no audits'!$A:$A,,MATCH(S$1,'no audits'!$1:$1,0)-1))&gt;0,SUMIF('no audits'!$A:$A,$A347,OFFSET('no audits'!$A:$A,,MATCH(S$1,'no audits'!$1:$1,0)-1)),SUMIF(EBS!$A:$A,$A347,OFFSET(EBS!$A:$A,,MATCH(S$1,EBS!$1:$1,0)-1)))</f>
        <v>256985.35</v>
      </c>
      <c r="T344" s="11">
        <f ca="1">IF(SUMIF('no audits'!$A:$A,EOMONTH($A344,0)+(OFFSET(information!$A$1,1,MATCH(T$1,'no audits'!$1:$1,0)-1)),OFFSET('no audits'!$A:$A,,MATCH(T$1,'no audits'!$1:$1,0)-1))&gt;0,SUMIF('no audits'!$A:$A,EOMONTH($A344,0)+(OFFSET(information!$A$1,1,MATCH(T$1,'no audits'!$1:$1,0)-1)),OFFSET('no audits'!$A:$A,,MATCH(T$1,'no audits'!$1:$1,0)-1)),SUMIF(EBS!$A:$A,EOMONTH($A344,0)+(OFFSET(information!$A$1,1,MATCH(T$1,'no audits'!$1:$1,0)-1)),OFFSET(EBS!$A:$A,,MATCH(T$1,EBS!$1:$1,0)-1)))</f>
        <v>90740</v>
      </c>
      <c r="U344" s="11">
        <f ca="1">IF(SUMIF('no audits'!$A:$A,EOMONTH($A344,0)+(OFFSET(information!$A$1,1,MATCH(U$1,'no audits'!$1:$1,0)-1)),OFFSET('no audits'!$A:$A,,MATCH(U$1,'no audits'!$1:$1,0)-1))&gt;0,SUMIF('no audits'!$A:$A,EOMONTH($A344,0)+(OFFSET(information!$A$1,1,MATCH(U$1,'no audits'!$1:$1,0)-1)),OFFSET('no audits'!$A:$A,,MATCH(U$1,'no audits'!$1:$1,0)-1)),SUMIF(EBS!$A:$A,EOMONTH($A344,0)+(OFFSET(information!$A$1,1,MATCH(U$1,'no audits'!$1:$1,0)-1)),OFFSET(EBS!$A:$A,,MATCH(U$1,EBS!$1:$1,0)-1)))</f>
        <v>0</v>
      </c>
      <c r="V344" s="11">
        <f ca="1">IF(SUMIF('no audits'!$A:$A,EOMONTH($A344,0)+(OFFSET(information!$A$1,1,MATCH(V$1,'no audits'!$1:$1,0)-1)),OFFSET('no audits'!$A:$A,,MATCH(V$1,'no audits'!$1:$1,0)-1))&gt;0,SUMIF('no audits'!$A:$A,EOMONTH($A344,0)+(OFFSET(information!$A$1,1,MATCH(V$1,'no audits'!$1:$1,0)-1)),OFFSET('no audits'!$A:$A,,MATCH(V$1,'no audits'!$1:$1,0)-1)),SUMIF(EBS!$A:$A,EOMONTH($A344,0)+(OFFSET(information!$A$1,1,MATCH(V$1,'no audits'!$1:$1,0)-1)),OFFSET(EBS!$A:$A,,MATCH(V$1,EBS!$1:$1,0)-1)))</f>
        <v>1995970</v>
      </c>
      <c r="W344" s="11">
        <f ca="1">IF(SUMIF('no audits'!$A:$A,EOMONTH($A344,0)+(OFFSET(information!$A$1,1,MATCH(W$1,'no audits'!$1:$1,0)-1)),OFFSET('no audits'!$A:$A,,MATCH(W$1,'no audits'!$1:$1,0)-1))&gt;0,SUMIF('no audits'!$A:$A,EOMONTH($A344,0)+(OFFSET(information!$A$1,1,MATCH(W$1,'no audits'!$1:$1,0)-1)),OFFSET('no audits'!$A:$A,,MATCH(W$1,'no audits'!$1:$1,0)-1)),SUMIF(EBS!$A:$A,EOMONTH($A344,0)+(OFFSET(information!$A$1,1,MATCH(W$1,'no audits'!$1:$1,0)-1)),OFFSET(EBS!$A:$A,,MATCH(W$1,EBS!$1:$1,0)-1)))</f>
        <v>4156919</v>
      </c>
    </row>
    <row r="345" spans="1:23" x14ac:dyDescent="0.25">
      <c r="A345" s="17">
        <v>43647</v>
      </c>
      <c r="B345" s="11">
        <f ca="1">IF(SUMIF('no audits'!$A:$A,$A345,OFFSET('no audits'!$A:$A,,MATCH(B$1,'no audits'!$1:$1,0)-1))&gt;0,SUMIF('no audits'!$A:$A,$A345,OFFSET('no audits'!$A:$A,,MATCH(B$1,'no audits'!$1:$1,0)-1)),SUMIF(EBS!$A:$A,$A345,OFFSET(EBS!$A:$A,,MATCH(B$1,EBS!$1:$1,0)-1)))</f>
        <v>0</v>
      </c>
      <c r="C345" s="11">
        <f ca="1">IF(SUMIF('no audits'!$A:$A,$A345,OFFSET('no audits'!$A:$A,,MATCH(C$1,'no audits'!$1:$1,0)-1))&gt;0,SUMIF('no audits'!$A:$A,$A345,OFFSET('no audits'!$A:$A,,MATCH(C$1,'no audits'!$1:$1,0)-1)),SUMIF(EBS!$A:$A,$A345,OFFSET(EBS!$A:$A,,MATCH(C$1,EBS!$1:$1,0)-1)))</f>
        <v>-581135.62</v>
      </c>
      <c r="D345" s="11">
        <f ca="1">IF(SUMIF('no audits'!$A:$A,$A345,OFFSET('no audits'!$A:$A,,MATCH(D$1,'no audits'!$1:$1,0)-1))&gt;0,SUMIF('no audits'!$A:$A,$A345,OFFSET('no audits'!$A:$A,,MATCH(D$1,'no audits'!$1:$1,0)-1)),SUMIF(EBS!$A:$A,$A345,OFFSET(EBS!$A:$A,,MATCH(D$1,EBS!$1:$1,0)-1)))</f>
        <v>0</v>
      </c>
      <c r="E345" s="11">
        <f ca="1">IF(SUMIF('no audits'!$A:$A,EOMONTH($A345,0)+(OFFSET(information!$A$1,1,MATCH(E$1,'no audits'!$1:$1,0)-1)),OFFSET('no audits'!$A:$A,,MATCH(E$1,'no audits'!$1:$1,0)-1))&gt;0,SUMIF('no audits'!$A:$A,EOMONTH($A345,0)+(OFFSET(information!$A$1,1,MATCH(E$1,'no audits'!$1:$1,0)-1)),OFFSET('no audits'!$A:$A,,MATCH(E$1,'no audits'!$1:$1,0)-1)),SUMIF(EBS!$A:$A,EOMONTH($A345,0)+(OFFSET(information!$A$1,1,MATCH(E$1,'no audits'!$1:$1,0)-1)),OFFSET(EBS!$A:$A,,MATCH(E$1,EBS!$1:$1,0)-1)))</f>
        <v>1413716</v>
      </c>
      <c r="F345" s="11">
        <f ca="1">IF(SUMIF('no audits'!$A:$A,$A348,OFFSET('no audits'!$A:$A,,MATCH(F$1,'no audits'!$1:$1,0)-1))&gt;0,SUMIF('no audits'!$A:$A,$A348,OFFSET('no audits'!$A:$A,,MATCH(F$1,'no audits'!$1:$1,0)-1)),SUMIF(EBS!$A:$A,$A348,OFFSET(EBS!$A:$A,,MATCH(F$1,EBS!$1:$1,0)-1)))</f>
        <v>72537143.530000001</v>
      </c>
      <c r="G345" s="11">
        <f ca="1">IF(SUMIF('no audits'!$A:$A,EOMONTH($A345,0)+(OFFSET(information!$A$1,1,MATCH(G$1,'no audits'!$1:$1,0)-1)),OFFSET('no audits'!$A:$A,,MATCH(G$1,'no audits'!$1:$1,0)-1))&gt;0,SUMIF('no audits'!$A:$A,EOMONTH($A345,0)+(OFFSET(information!$A$1,1,MATCH(G$1,'no audits'!$1:$1,0)-1)),OFFSET('no audits'!$A:$A,,MATCH(G$1,'no audits'!$1:$1,0)-1)),SUMIF(EBS!$A:$A,EOMONTH($A345,0)+(OFFSET(information!$A$1,1,MATCH(G$1,'no audits'!$1:$1,0)-1)),OFFSET(EBS!$A:$A,,MATCH(G$1,EBS!$1:$1,0)-1)))</f>
        <v>7200206</v>
      </c>
      <c r="H345" s="11">
        <f ca="1">IF(SUMIF('no audits'!$A:$A,EOMONTH($A345,0)+(OFFSET(information!$A$1,1,MATCH(H$1,'no audits'!$1:$1,0)-1)),OFFSET('no audits'!$A:$A,,MATCH(H$1,'no audits'!$1:$1,0)-1))&gt;0,SUMIF('no audits'!$A:$A,EOMONTH($A345,0)+(OFFSET(information!$A$1,1,MATCH(H$1,'no audits'!$1:$1,0)-1)),OFFSET('no audits'!$A:$A,,MATCH(H$1,'no audits'!$1:$1,0)-1)),SUMIF(EBS!$A:$A,EOMONTH($A345,0)+(OFFSET(information!$A$1,1,MATCH(H$1,'no audits'!$1:$1,0)-1)),OFFSET(EBS!$A:$A,,MATCH(H$1,EBS!$1:$1,0)-1)))</f>
        <v>8318670</v>
      </c>
      <c r="I345" s="11">
        <f ca="1">IF(SUMIF('no audits'!$A:$A,EOMONTH($A345,0)+(OFFSET(information!$A$1,1,MATCH(I$1,'no audits'!$1:$1,0)-1)),OFFSET('no audits'!$A:$A,,MATCH(I$1,'no audits'!$1:$1,0)-1))&gt;0,SUMIF('no audits'!$A:$A,EOMONTH($A345,0)+(OFFSET(information!$A$1,1,MATCH(I$1,'no audits'!$1:$1,0)-1)),OFFSET('no audits'!$A:$A,,MATCH(I$1,'no audits'!$1:$1,0)-1)),SUMIF(EBS!$A:$A,EOMONTH($A345,0)+(OFFSET(information!$A$1,1,MATCH(I$1,'no audits'!$1:$1,0)-1)),OFFSET(EBS!$A:$A,,MATCH(I$1,EBS!$1:$1,0)-1)))</f>
        <v>3132520</v>
      </c>
      <c r="J345" s="11">
        <f ca="1">IF(SUMIF('no audits'!$A:$A,EOMONTH($A345,0)+(OFFSET(information!$A$1,1,MATCH(J$1,'no audits'!$1:$1,0)-1)),OFFSET('no audits'!$A:$A,,MATCH(J$1,'no audits'!$1:$1,0)-1))&gt;0,SUMIF('no audits'!$A:$A,EOMONTH($A345,0)+(OFFSET(information!$A$1,1,MATCH(J$1,'no audits'!$1:$1,0)-1)),OFFSET('no audits'!$A:$A,,MATCH(J$1,'no audits'!$1:$1,0)-1)),SUMIF(EBS!$A:$A,EOMONTH($A345,0)+(OFFSET(information!$A$1,1,MATCH(J$1,'no audits'!$1:$1,0)-1)),OFFSET(EBS!$A:$A,,MATCH(J$1,EBS!$1:$1,0)-1)))</f>
        <v>314213</v>
      </c>
      <c r="K345" s="11">
        <f ca="1">IF(SUMIF('no audits'!$A:$A,EOMONTH($A345,0)+(OFFSET(information!$A$1,1,MATCH(K$1,'no audits'!$1:$1,0)-1)),OFFSET('no audits'!$A:$A,,MATCH(K$1,'no audits'!$1:$1,0)-1))&gt;0,SUMIF('no audits'!$A:$A,EOMONTH($A345,0)+(OFFSET(information!$A$1,1,MATCH(K$1,'no audits'!$1:$1,0)-1)),OFFSET('no audits'!$A:$A,,MATCH(K$1,'no audits'!$1:$1,0)-1)),SUMIF(EBS!$A:$A,EOMONTH($A345,0)+(OFFSET(information!$A$1,1,MATCH(K$1,'no audits'!$1:$1,0)-1)),OFFSET(EBS!$A:$A,,MATCH(K$1,EBS!$1:$1,0)-1)))</f>
        <v>87729</v>
      </c>
      <c r="L345" s="11">
        <f ca="1">IF(SUMIF('no audits'!$A:$A,$A345,OFFSET('no audits'!$A:$A,,MATCH(L$1,'no audits'!$1:$1,0)-1))&gt;0,SUMIF('no audits'!$A:$A,$A345,OFFSET('no audits'!$A:$A,,MATCH(L$1,'no audits'!$1:$1,0)-1)),SUMIF(EBS!$A:$A,$A345,OFFSET(EBS!$A:$A,,MATCH(L$1,EBS!$1:$1,0)-1)))</f>
        <v>111417.1</v>
      </c>
      <c r="M345" s="11">
        <f ca="1">IF(SUMIF('no audits'!$A:$A,$A345,OFFSET('no audits'!$A:$A,,MATCH(M$1,'no audits'!$1:$1,0)-1))&gt;0,SUMIF('no audits'!$A:$A,$A345,OFFSET('no audits'!$A:$A,,MATCH(M$1,'no audits'!$1:$1,0)-1)),SUMIF(EBS!$A:$A,$A345,OFFSET(EBS!$A:$A,,MATCH(M$1,EBS!$1:$1,0)-1)))</f>
        <v>756521</v>
      </c>
      <c r="N345" s="11">
        <f ca="1">IF(SUMIF('no audits'!$A:$A,EOMONTH($A345,0)+(OFFSET(information!$A$1,1,MATCH(N$1,'no audits'!$1:$1,0)-1)),OFFSET('no audits'!$A:$A,,MATCH(N$1,'no audits'!$1:$1,0)-1))&gt;0,SUMIF('no audits'!$A:$A,EOMONTH($A345,0)+(OFFSET(information!$A$1,1,MATCH(N$1,'no audits'!$1:$1,0)-1)),OFFSET('no audits'!$A:$A,,MATCH(N$1,'no audits'!$1:$1,0)-1)),SUMIF(EBS!$A:$A,EOMONTH($A345,0)+(OFFSET(information!$A$1,1,MATCH(N$1,'no audits'!$1:$1,0)-1)),OFFSET(EBS!$A:$A,,MATCH(N$1,EBS!$1:$1,0)-1)))</f>
        <v>2756081</v>
      </c>
      <c r="O345" s="11">
        <f ca="1">IF(SUMIF('no audits'!$A:$A,EOMONTH($A345,0)+(OFFSET(information!$A$1,1,MATCH(O$1,'no audits'!$1:$1,0)-1)),OFFSET('no audits'!$A:$A,,MATCH(O$1,'no audits'!$1:$1,0)-1))&gt;0,SUMIF('no audits'!$A:$A,EOMONTH($A345,0)+(OFFSET(information!$A$1,1,MATCH(O$1,'no audits'!$1:$1,0)-1)),OFFSET('no audits'!$A:$A,,MATCH(O$1,'no audits'!$1:$1,0)-1)),SUMIF(EBS!$A:$A,EOMONTH($A345,0)+(OFFSET(information!$A$1,1,MATCH(O$1,'no audits'!$1:$1,0)-1)),OFFSET(EBS!$A:$A,,MATCH(O$1,EBS!$1:$1,0)-1)))</f>
        <v>4755336</v>
      </c>
      <c r="P345" s="11">
        <f ca="1">IF(SUMIF('no audits'!$A:$A,$A345,OFFSET('no audits'!$A:$A,,MATCH(P$1,'no audits'!$1:$1,0)-1))&gt;0,SUMIF('no audits'!$A:$A,$A345,OFFSET('no audits'!$A:$A,,MATCH(P$1,'no audits'!$1:$1,0)-1)),SUMIF(EBS!$A:$A,$A345,OFFSET(EBS!$A:$A,,MATCH(P$1,EBS!$1:$1,0)-1)))</f>
        <v>1256108.8500000001</v>
      </c>
      <c r="Q345" s="11">
        <f ca="1">IF(SUMIF('no audits'!$A:$A,$A345,OFFSET('no audits'!$A:$A,,MATCH(Q$1,'no audits'!$1:$1,0)-1))&gt;0,SUMIF('no audits'!$A:$A,$A345,OFFSET('no audits'!$A:$A,,MATCH(Q$1,'no audits'!$1:$1,0)-1)),SUMIF(EBS!$A:$A,$A345,OFFSET(EBS!$A:$A,,MATCH(Q$1,EBS!$1:$1,0)-1)))</f>
        <v>11473870</v>
      </c>
      <c r="R345" s="11">
        <f ca="1">IF(SUMIF('no audits'!$A:$A,EOMONTH($A345,0)+(OFFSET(information!$A$1,1,MATCH(R$1,'no audits'!$1:$1,0)-1)),OFFSET('no audits'!$A:$A,,MATCH(R$1,'no audits'!$1:$1,0)-1))&gt;0,SUMIF('no audits'!$A:$A,EOMONTH($A345,0)+(OFFSET(information!$A$1,1,MATCH(R$1,'no audits'!$1:$1,0)-1)),OFFSET('no audits'!$A:$A,,MATCH(R$1,'no audits'!$1:$1,0)-1)),SUMIF(EBS!$A:$A,EOMONTH($A345,0)+(OFFSET(information!$A$1,1,MATCH(R$1,'no audits'!$1:$1,0)-1)),OFFSET(EBS!$A:$A,,MATCH(R$1,EBS!$1:$1,0)-1)))</f>
        <v>663681</v>
      </c>
      <c r="S345" s="11">
        <f ca="1">IF(SUMIF('no audits'!$A:$A,$A348,OFFSET('no audits'!$A:$A,,MATCH(S$1,'no audits'!$1:$1,0)-1))&gt;0,SUMIF('no audits'!$A:$A,$A348,OFFSET('no audits'!$A:$A,,MATCH(S$1,'no audits'!$1:$1,0)-1)),SUMIF(EBS!$A:$A,$A348,OFFSET(EBS!$A:$A,,MATCH(S$1,EBS!$1:$1,0)-1)))</f>
        <v>275181.07</v>
      </c>
      <c r="T345" s="11">
        <f ca="1">IF(SUMIF('no audits'!$A:$A,EOMONTH($A345,0)+(OFFSET(information!$A$1,1,MATCH(T$1,'no audits'!$1:$1,0)-1)),OFFSET('no audits'!$A:$A,,MATCH(T$1,'no audits'!$1:$1,0)-1))&gt;0,SUMIF('no audits'!$A:$A,EOMONTH($A345,0)+(OFFSET(information!$A$1,1,MATCH(T$1,'no audits'!$1:$1,0)-1)),OFFSET('no audits'!$A:$A,,MATCH(T$1,'no audits'!$1:$1,0)-1)),SUMIF(EBS!$A:$A,EOMONTH($A345,0)+(OFFSET(information!$A$1,1,MATCH(T$1,'no audits'!$1:$1,0)-1)),OFFSET(EBS!$A:$A,,MATCH(T$1,EBS!$1:$1,0)-1)))</f>
        <v>80350</v>
      </c>
      <c r="U345" s="11">
        <f ca="1">IF(SUMIF('no audits'!$A:$A,EOMONTH($A345,0)+(OFFSET(information!$A$1,1,MATCH(U$1,'no audits'!$1:$1,0)-1)),OFFSET('no audits'!$A:$A,,MATCH(U$1,'no audits'!$1:$1,0)-1))&gt;0,SUMIF('no audits'!$A:$A,EOMONTH($A345,0)+(OFFSET(information!$A$1,1,MATCH(U$1,'no audits'!$1:$1,0)-1)),OFFSET('no audits'!$A:$A,,MATCH(U$1,'no audits'!$1:$1,0)-1)),SUMIF(EBS!$A:$A,EOMONTH($A345,0)+(OFFSET(information!$A$1,1,MATCH(U$1,'no audits'!$1:$1,0)-1)),OFFSET(EBS!$A:$A,,MATCH(U$1,EBS!$1:$1,0)-1)))</f>
        <v>0</v>
      </c>
      <c r="V345" s="11">
        <f ca="1">IF(SUMIF('no audits'!$A:$A,EOMONTH($A345,0)+(OFFSET(information!$A$1,1,MATCH(V$1,'no audits'!$1:$1,0)-1)),OFFSET('no audits'!$A:$A,,MATCH(V$1,'no audits'!$1:$1,0)-1))&gt;0,SUMIF('no audits'!$A:$A,EOMONTH($A345,0)+(OFFSET(information!$A$1,1,MATCH(V$1,'no audits'!$1:$1,0)-1)),OFFSET('no audits'!$A:$A,,MATCH(V$1,'no audits'!$1:$1,0)-1)),SUMIF(EBS!$A:$A,EOMONTH($A345,0)+(OFFSET(information!$A$1,1,MATCH(V$1,'no audits'!$1:$1,0)-1)),OFFSET(EBS!$A:$A,,MATCH(V$1,EBS!$1:$1,0)-1)))</f>
        <v>53627</v>
      </c>
      <c r="W345" s="11">
        <f ca="1">IF(SUMIF('no audits'!$A:$A,EOMONTH($A345,0)+(OFFSET(information!$A$1,1,MATCH(W$1,'no audits'!$1:$1,0)-1)),OFFSET('no audits'!$A:$A,,MATCH(W$1,'no audits'!$1:$1,0)-1))&gt;0,SUMIF('no audits'!$A:$A,EOMONTH($A345,0)+(OFFSET(information!$A$1,1,MATCH(W$1,'no audits'!$1:$1,0)-1)),OFFSET('no audits'!$A:$A,,MATCH(W$1,'no audits'!$1:$1,0)-1)),SUMIF(EBS!$A:$A,EOMONTH($A345,0)+(OFFSET(information!$A$1,1,MATCH(W$1,'no audits'!$1:$1,0)-1)),OFFSET(EBS!$A:$A,,MATCH(W$1,EBS!$1:$1,0)-1)))</f>
        <v>3545747</v>
      </c>
    </row>
    <row r="346" spans="1:23" x14ac:dyDescent="0.25">
      <c r="A346" s="17">
        <v>43678</v>
      </c>
      <c r="B346" s="11">
        <f ca="1">IF(SUMIF('no audits'!$A:$A,$A346,OFFSET('no audits'!$A:$A,,MATCH(B$1,'no audits'!$1:$1,0)-1))&gt;0,SUMIF('no audits'!$A:$A,$A346,OFFSET('no audits'!$A:$A,,MATCH(B$1,'no audits'!$1:$1,0)-1)),SUMIF(EBS!$A:$A,$A346,OFFSET(EBS!$A:$A,,MATCH(B$1,EBS!$1:$1,0)-1)))</f>
        <v>0</v>
      </c>
      <c r="C346" s="11">
        <f ca="1">IF(SUMIF('no audits'!$A:$A,$A346,OFFSET('no audits'!$A:$A,,MATCH(C$1,'no audits'!$1:$1,0)-1))&gt;0,SUMIF('no audits'!$A:$A,$A346,OFFSET('no audits'!$A:$A,,MATCH(C$1,'no audits'!$1:$1,0)-1)),SUMIF(EBS!$A:$A,$A346,OFFSET(EBS!$A:$A,,MATCH(C$1,EBS!$1:$1,0)-1)))</f>
        <v>-289686.64</v>
      </c>
      <c r="D346" s="11">
        <f ca="1">IF(SUMIF('no audits'!$A:$A,$A346,OFFSET('no audits'!$A:$A,,MATCH(D$1,'no audits'!$1:$1,0)-1))&gt;0,SUMIF('no audits'!$A:$A,$A346,OFFSET('no audits'!$A:$A,,MATCH(D$1,'no audits'!$1:$1,0)-1)),SUMIF(EBS!$A:$A,$A346,OFFSET(EBS!$A:$A,,MATCH(D$1,EBS!$1:$1,0)-1)))</f>
        <v>1200049.81</v>
      </c>
      <c r="E346" s="11">
        <f ca="1">IF(SUMIF('no audits'!$A:$A,EOMONTH($A346,0)+(OFFSET(information!$A$1,1,MATCH(E$1,'no audits'!$1:$1,0)-1)),OFFSET('no audits'!$A:$A,,MATCH(E$1,'no audits'!$1:$1,0)-1))&gt;0,SUMIF('no audits'!$A:$A,EOMONTH($A346,0)+(OFFSET(information!$A$1,1,MATCH(E$1,'no audits'!$1:$1,0)-1)),OFFSET('no audits'!$A:$A,,MATCH(E$1,'no audits'!$1:$1,0)-1)),SUMIF(EBS!$A:$A,EOMONTH($A346,0)+(OFFSET(information!$A$1,1,MATCH(E$1,'no audits'!$1:$1,0)-1)),OFFSET(EBS!$A:$A,,MATCH(E$1,EBS!$1:$1,0)-1)))</f>
        <v>1296321</v>
      </c>
      <c r="F346" s="11">
        <f ca="1">IF(SUMIF('no audits'!$A:$A,$A349,OFFSET('no audits'!$A:$A,,MATCH(F$1,'no audits'!$1:$1,0)-1))&gt;0,SUMIF('no audits'!$A:$A,$A349,OFFSET('no audits'!$A:$A,,MATCH(F$1,'no audits'!$1:$1,0)-1)),SUMIF(EBS!$A:$A,$A349,OFFSET(EBS!$A:$A,,MATCH(F$1,EBS!$1:$1,0)-1)))</f>
        <v>73233944.890000001</v>
      </c>
      <c r="G346" s="11">
        <f ca="1">IF(SUMIF('no audits'!$A:$A,EOMONTH($A346,0)+(OFFSET(information!$A$1,1,MATCH(G$1,'no audits'!$1:$1,0)-1)),OFFSET('no audits'!$A:$A,,MATCH(G$1,'no audits'!$1:$1,0)-1))&gt;0,SUMIF('no audits'!$A:$A,EOMONTH($A346,0)+(OFFSET(information!$A$1,1,MATCH(G$1,'no audits'!$1:$1,0)-1)),OFFSET('no audits'!$A:$A,,MATCH(G$1,'no audits'!$1:$1,0)-1)),SUMIF(EBS!$A:$A,EOMONTH($A346,0)+(OFFSET(information!$A$1,1,MATCH(G$1,'no audits'!$1:$1,0)-1)),OFFSET(EBS!$A:$A,,MATCH(G$1,EBS!$1:$1,0)-1)))</f>
        <v>7515237</v>
      </c>
      <c r="H346" s="11">
        <f ca="1">IF(SUMIF('no audits'!$A:$A,EOMONTH($A346,0)+(OFFSET(information!$A$1,1,MATCH(H$1,'no audits'!$1:$1,0)-1)),OFFSET('no audits'!$A:$A,,MATCH(H$1,'no audits'!$1:$1,0)-1))&gt;0,SUMIF('no audits'!$A:$A,EOMONTH($A346,0)+(OFFSET(information!$A$1,1,MATCH(H$1,'no audits'!$1:$1,0)-1)),OFFSET('no audits'!$A:$A,,MATCH(H$1,'no audits'!$1:$1,0)-1)),SUMIF(EBS!$A:$A,EOMONTH($A346,0)+(OFFSET(information!$A$1,1,MATCH(H$1,'no audits'!$1:$1,0)-1)),OFFSET(EBS!$A:$A,,MATCH(H$1,EBS!$1:$1,0)-1)))</f>
        <v>8050433</v>
      </c>
      <c r="I346" s="11">
        <f ca="1">IF(SUMIF('no audits'!$A:$A,EOMONTH($A346,0)+(OFFSET(information!$A$1,1,MATCH(I$1,'no audits'!$1:$1,0)-1)),OFFSET('no audits'!$A:$A,,MATCH(I$1,'no audits'!$1:$1,0)-1))&gt;0,SUMIF('no audits'!$A:$A,EOMONTH($A346,0)+(OFFSET(information!$A$1,1,MATCH(I$1,'no audits'!$1:$1,0)-1)),OFFSET('no audits'!$A:$A,,MATCH(I$1,'no audits'!$1:$1,0)-1)),SUMIF(EBS!$A:$A,EOMONTH($A346,0)+(OFFSET(information!$A$1,1,MATCH(I$1,'no audits'!$1:$1,0)-1)),OFFSET(EBS!$A:$A,,MATCH(I$1,EBS!$1:$1,0)-1)))</f>
        <v>3187242</v>
      </c>
      <c r="J346" s="11">
        <f ca="1">IF(SUMIF('no audits'!$A:$A,EOMONTH($A346,0)+(OFFSET(information!$A$1,1,MATCH(J$1,'no audits'!$1:$1,0)-1)),OFFSET('no audits'!$A:$A,,MATCH(J$1,'no audits'!$1:$1,0)-1))&gt;0,SUMIF('no audits'!$A:$A,EOMONTH($A346,0)+(OFFSET(information!$A$1,1,MATCH(J$1,'no audits'!$1:$1,0)-1)),OFFSET('no audits'!$A:$A,,MATCH(J$1,'no audits'!$1:$1,0)-1)),SUMIF(EBS!$A:$A,EOMONTH($A346,0)+(OFFSET(information!$A$1,1,MATCH(J$1,'no audits'!$1:$1,0)-1)),OFFSET(EBS!$A:$A,,MATCH(J$1,EBS!$1:$1,0)-1)))</f>
        <v>285938</v>
      </c>
      <c r="K346" s="11">
        <f ca="1">IF(SUMIF('no audits'!$A:$A,EOMONTH($A346,0)+(OFFSET(information!$A$1,1,MATCH(K$1,'no audits'!$1:$1,0)-1)),OFFSET('no audits'!$A:$A,,MATCH(K$1,'no audits'!$1:$1,0)-1))&gt;0,SUMIF('no audits'!$A:$A,EOMONTH($A346,0)+(OFFSET(information!$A$1,1,MATCH(K$1,'no audits'!$1:$1,0)-1)),OFFSET('no audits'!$A:$A,,MATCH(K$1,'no audits'!$1:$1,0)-1)),SUMIF(EBS!$A:$A,EOMONTH($A346,0)+(OFFSET(information!$A$1,1,MATCH(K$1,'no audits'!$1:$1,0)-1)),OFFSET(EBS!$A:$A,,MATCH(K$1,EBS!$1:$1,0)-1)))</f>
        <v>48450</v>
      </c>
      <c r="L346" s="11">
        <f ca="1">IF(SUMIF('no audits'!$A:$A,$A346,OFFSET('no audits'!$A:$A,,MATCH(L$1,'no audits'!$1:$1,0)-1))&gt;0,SUMIF('no audits'!$A:$A,$A346,OFFSET('no audits'!$A:$A,,MATCH(L$1,'no audits'!$1:$1,0)-1)),SUMIF(EBS!$A:$A,$A346,OFFSET(EBS!$A:$A,,MATCH(L$1,EBS!$1:$1,0)-1)))</f>
        <v>45708.31</v>
      </c>
      <c r="M346" s="11">
        <f ca="1">IF(SUMIF('no audits'!$A:$A,$A346,OFFSET('no audits'!$A:$A,,MATCH(M$1,'no audits'!$1:$1,0)-1))&gt;0,SUMIF('no audits'!$A:$A,$A346,OFFSET('no audits'!$A:$A,,MATCH(M$1,'no audits'!$1:$1,0)-1)),SUMIF(EBS!$A:$A,$A346,OFFSET(EBS!$A:$A,,MATCH(M$1,EBS!$1:$1,0)-1)))</f>
        <v>739146</v>
      </c>
      <c r="N346" s="11">
        <f ca="1">IF(SUMIF('no audits'!$A:$A,EOMONTH($A346,0)+(OFFSET(information!$A$1,1,MATCH(N$1,'no audits'!$1:$1,0)-1)),OFFSET('no audits'!$A:$A,,MATCH(N$1,'no audits'!$1:$1,0)-1))&gt;0,SUMIF('no audits'!$A:$A,EOMONTH($A346,0)+(OFFSET(information!$A$1,1,MATCH(N$1,'no audits'!$1:$1,0)-1)),OFFSET('no audits'!$A:$A,,MATCH(N$1,'no audits'!$1:$1,0)-1)),SUMIF(EBS!$A:$A,EOMONTH($A346,0)+(OFFSET(information!$A$1,1,MATCH(N$1,'no audits'!$1:$1,0)-1)),OFFSET(EBS!$A:$A,,MATCH(N$1,EBS!$1:$1,0)-1)))</f>
        <v>4087751</v>
      </c>
      <c r="O346" s="11">
        <f ca="1">IF(SUMIF('no audits'!$A:$A,EOMONTH($A346,0)+(OFFSET(information!$A$1,1,MATCH(O$1,'no audits'!$1:$1,0)-1)),OFFSET('no audits'!$A:$A,,MATCH(O$1,'no audits'!$1:$1,0)-1))&gt;0,SUMIF('no audits'!$A:$A,EOMONTH($A346,0)+(OFFSET(information!$A$1,1,MATCH(O$1,'no audits'!$1:$1,0)-1)),OFFSET('no audits'!$A:$A,,MATCH(O$1,'no audits'!$1:$1,0)-1)),SUMIF(EBS!$A:$A,EOMONTH($A346,0)+(OFFSET(information!$A$1,1,MATCH(O$1,'no audits'!$1:$1,0)-1)),OFFSET(EBS!$A:$A,,MATCH(O$1,EBS!$1:$1,0)-1)))</f>
        <v>4326967</v>
      </c>
      <c r="P346" s="11">
        <f ca="1">IF(SUMIF('no audits'!$A:$A,$A346,OFFSET('no audits'!$A:$A,,MATCH(P$1,'no audits'!$1:$1,0)-1))&gt;0,SUMIF('no audits'!$A:$A,$A346,OFFSET('no audits'!$A:$A,,MATCH(P$1,'no audits'!$1:$1,0)-1)),SUMIF(EBS!$A:$A,$A346,OFFSET(EBS!$A:$A,,MATCH(P$1,EBS!$1:$1,0)-1)))</f>
        <v>978768.49</v>
      </c>
      <c r="Q346" s="11">
        <f ca="1">IF(SUMIF('no audits'!$A:$A,$A346,OFFSET('no audits'!$A:$A,,MATCH(Q$1,'no audits'!$1:$1,0)-1))&gt;0,SUMIF('no audits'!$A:$A,$A346,OFFSET('no audits'!$A:$A,,MATCH(Q$1,'no audits'!$1:$1,0)-1)),SUMIF(EBS!$A:$A,$A346,OFFSET(EBS!$A:$A,,MATCH(Q$1,EBS!$1:$1,0)-1)))</f>
        <v>5764020</v>
      </c>
      <c r="R346" s="11">
        <f ca="1">IF(SUMIF('no audits'!$A:$A,EOMONTH($A346,0)+(OFFSET(information!$A$1,1,MATCH(R$1,'no audits'!$1:$1,0)-1)),OFFSET('no audits'!$A:$A,,MATCH(R$1,'no audits'!$1:$1,0)-1))&gt;0,SUMIF('no audits'!$A:$A,EOMONTH($A346,0)+(OFFSET(information!$A$1,1,MATCH(R$1,'no audits'!$1:$1,0)-1)),OFFSET('no audits'!$A:$A,,MATCH(R$1,'no audits'!$1:$1,0)-1)),SUMIF(EBS!$A:$A,EOMONTH($A346,0)+(OFFSET(information!$A$1,1,MATCH(R$1,'no audits'!$1:$1,0)-1)),OFFSET(EBS!$A:$A,,MATCH(R$1,EBS!$1:$1,0)-1)))</f>
        <v>657966</v>
      </c>
      <c r="S346" s="11">
        <f ca="1">IF(SUMIF('no audits'!$A:$A,$A349,OFFSET('no audits'!$A:$A,,MATCH(S$1,'no audits'!$1:$1,0)-1))&gt;0,SUMIF('no audits'!$A:$A,$A349,OFFSET('no audits'!$A:$A,,MATCH(S$1,'no audits'!$1:$1,0)-1)),SUMIF(EBS!$A:$A,$A349,OFFSET(EBS!$A:$A,,MATCH(S$1,EBS!$1:$1,0)-1)))</f>
        <v>238495.5</v>
      </c>
      <c r="T346" s="11">
        <f ca="1">IF(SUMIF('no audits'!$A:$A,EOMONTH($A346,0)+(OFFSET(information!$A$1,1,MATCH(T$1,'no audits'!$1:$1,0)-1)),OFFSET('no audits'!$A:$A,,MATCH(T$1,'no audits'!$1:$1,0)-1))&gt;0,SUMIF('no audits'!$A:$A,EOMONTH($A346,0)+(OFFSET(information!$A$1,1,MATCH(T$1,'no audits'!$1:$1,0)-1)),OFFSET('no audits'!$A:$A,,MATCH(T$1,'no audits'!$1:$1,0)-1)),SUMIF(EBS!$A:$A,EOMONTH($A346,0)+(OFFSET(information!$A$1,1,MATCH(T$1,'no audits'!$1:$1,0)-1)),OFFSET(EBS!$A:$A,,MATCH(T$1,EBS!$1:$1,0)-1)))</f>
        <v>67401</v>
      </c>
      <c r="U346" s="11">
        <f ca="1">IF(SUMIF('no audits'!$A:$A,EOMONTH($A346,0)+(OFFSET(information!$A$1,1,MATCH(U$1,'no audits'!$1:$1,0)-1)),OFFSET('no audits'!$A:$A,,MATCH(U$1,'no audits'!$1:$1,0)-1))&gt;0,SUMIF('no audits'!$A:$A,EOMONTH($A346,0)+(OFFSET(information!$A$1,1,MATCH(U$1,'no audits'!$1:$1,0)-1)),OFFSET('no audits'!$A:$A,,MATCH(U$1,'no audits'!$1:$1,0)-1)),SUMIF(EBS!$A:$A,EOMONTH($A346,0)+(OFFSET(information!$A$1,1,MATCH(U$1,'no audits'!$1:$1,0)-1)),OFFSET(EBS!$A:$A,,MATCH(U$1,EBS!$1:$1,0)-1)))</f>
        <v>0</v>
      </c>
      <c r="V346" s="11">
        <f ca="1">IF(SUMIF('no audits'!$A:$A,EOMONTH($A346,0)+(OFFSET(information!$A$1,1,MATCH(V$1,'no audits'!$1:$1,0)-1)),OFFSET('no audits'!$A:$A,,MATCH(V$1,'no audits'!$1:$1,0)-1))&gt;0,SUMIF('no audits'!$A:$A,EOMONTH($A346,0)+(OFFSET(information!$A$1,1,MATCH(V$1,'no audits'!$1:$1,0)-1)),OFFSET('no audits'!$A:$A,,MATCH(V$1,'no audits'!$1:$1,0)-1)),SUMIF(EBS!$A:$A,EOMONTH($A346,0)+(OFFSET(information!$A$1,1,MATCH(V$1,'no audits'!$1:$1,0)-1)),OFFSET(EBS!$A:$A,,MATCH(V$1,EBS!$1:$1,0)-1)))</f>
        <v>53099</v>
      </c>
      <c r="W346" s="11">
        <f ca="1">IF(SUMIF('no audits'!$A:$A,EOMONTH($A346,0)+(OFFSET(information!$A$1,1,MATCH(W$1,'no audits'!$1:$1,0)-1)),OFFSET('no audits'!$A:$A,,MATCH(W$1,'no audits'!$1:$1,0)-1))&gt;0,SUMIF('no audits'!$A:$A,EOMONTH($A346,0)+(OFFSET(information!$A$1,1,MATCH(W$1,'no audits'!$1:$1,0)-1)),OFFSET('no audits'!$A:$A,,MATCH(W$1,'no audits'!$1:$1,0)-1)),SUMIF(EBS!$A:$A,EOMONTH($A346,0)+(OFFSET(information!$A$1,1,MATCH(W$1,'no audits'!$1:$1,0)-1)),OFFSET(EBS!$A:$A,,MATCH(W$1,EBS!$1:$1,0)-1)))</f>
        <v>3384499</v>
      </c>
    </row>
    <row r="347" spans="1:23" x14ac:dyDescent="0.25">
      <c r="A347" s="17">
        <v>43709</v>
      </c>
      <c r="B347" s="11">
        <f ca="1">IF(SUMIF('no audits'!$A:$A,$A347,OFFSET('no audits'!$A:$A,,MATCH(B$1,'no audits'!$1:$1,0)-1))&gt;0,SUMIF('no audits'!$A:$A,$A347,OFFSET('no audits'!$A:$A,,MATCH(B$1,'no audits'!$1:$1,0)-1)),SUMIF(EBS!$A:$A,$A347,OFFSET(EBS!$A:$A,,MATCH(B$1,EBS!$1:$1,0)-1)))</f>
        <v>0</v>
      </c>
      <c r="C347" s="11">
        <f ca="1">IF(SUMIF('no audits'!$A:$A,$A347,OFFSET('no audits'!$A:$A,,MATCH(C$1,'no audits'!$1:$1,0)-1))&gt;0,SUMIF('no audits'!$A:$A,$A347,OFFSET('no audits'!$A:$A,,MATCH(C$1,'no audits'!$1:$1,0)-1)),SUMIF(EBS!$A:$A,$A347,OFFSET(EBS!$A:$A,,MATCH(C$1,EBS!$1:$1,0)-1)))</f>
        <v>-227776.67</v>
      </c>
      <c r="D347" s="11">
        <f ca="1">IF(SUMIF('no audits'!$A:$A,$A347,OFFSET('no audits'!$A:$A,,MATCH(D$1,'no audits'!$1:$1,0)-1))&gt;0,SUMIF('no audits'!$A:$A,$A347,OFFSET('no audits'!$A:$A,,MATCH(D$1,'no audits'!$1:$1,0)-1)),SUMIF(EBS!$A:$A,$A347,OFFSET(EBS!$A:$A,,MATCH(D$1,EBS!$1:$1,0)-1)))</f>
        <v>804.12</v>
      </c>
      <c r="E347" s="11">
        <f ca="1">IF(SUMIF('no audits'!$A:$A,EOMONTH($A347,0)+(OFFSET(information!$A$1,1,MATCH(E$1,'no audits'!$1:$1,0)-1)),OFFSET('no audits'!$A:$A,,MATCH(E$1,'no audits'!$1:$1,0)-1))&gt;0,SUMIF('no audits'!$A:$A,EOMONTH($A347,0)+(OFFSET(information!$A$1,1,MATCH(E$1,'no audits'!$1:$1,0)-1)),OFFSET('no audits'!$A:$A,,MATCH(E$1,'no audits'!$1:$1,0)-1)),SUMIF(EBS!$A:$A,EOMONTH($A347,0)+(OFFSET(information!$A$1,1,MATCH(E$1,'no audits'!$1:$1,0)-1)),OFFSET(EBS!$A:$A,,MATCH(E$1,EBS!$1:$1,0)-1)))</f>
        <v>1370197</v>
      </c>
      <c r="F347" s="11">
        <f ca="1">IF(SUMIF('no audits'!$A:$A,$A350,OFFSET('no audits'!$A:$A,,MATCH(F$1,'no audits'!$1:$1,0)-1))&gt;0,SUMIF('no audits'!$A:$A,$A350,OFFSET('no audits'!$A:$A,,MATCH(F$1,'no audits'!$1:$1,0)-1)),SUMIF(EBS!$A:$A,$A350,OFFSET(EBS!$A:$A,,MATCH(F$1,EBS!$1:$1,0)-1)))</f>
        <v>71052949.49000001</v>
      </c>
      <c r="G347" s="11">
        <f ca="1">IF(SUMIF('no audits'!$A:$A,EOMONTH($A347,0)+(OFFSET(information!$A$1,1,MATCH(G$1,'no audits'!$1:$1,0)-1)),OFFSET('no audits'!$A:$A,,MATCH(G$1,'no audits'!$1:$1,0)-1))&gt;0,SUMIF('no audits'!$A:$A,EOMONTH($A347,0)+(OFFSET(information!$A$1,1,MATCH(G$1,'no audits'!$1:$1,0)-1)),OFFSET('no audits'!$A:$A,,MATCH(G$1,'no audits'!$1:$1,0)-1)),SUMIF(EBS!$A:$A,EOMONTH($A347,0)+(OFFSET(information!$A$1,1,MATCH(G$1,'no audits'!$1:$1,0)-1)),OFFSET(EBS!$A:$A,,MATCH(G$1,EBS!$1:$1,0)-1)))</f>
        <v>6414517</v>
      </c>
      <c r="H347" s="11">
        <f ca="1">IF(SUMIF('no audits'!$A:$A,EOMONTH($A347,0)+(OFFSET(information!$A$1,1,MATCH(H$1,'no audits'!$1:$1,0)-1)),OFFSET('no audits'!$A:$A,,MATCH(H$1,'no audits'!$1:$1,0)-1))&gt;0,SUMIF('no audits'!$A:$A,EOMONTH($A347,0)+(OFFSET(information!$A$1,1,MATCH(H$1,'no audits'!$1:$1,0)-1)),OFFSET('no audits'!$A:$A,,MATCH(H$1,'no audits'!$1:$1,0)-1)),SUMIF(EBS!$A:$A,EOMONTH($A347,0)+(OFFSET(information!$A$1,1,MATCH(H$1,'no audits'!$1:$1,0)-1)),OFFSET(EBS!$A:$A,,MATCH(H$1,EBS!$1:$1,0)-1)))</f>
        <v>7617429</v>
      </c>
      <c r="I347" s="11">
        <f ca="1">IF(SUMIF('no audits'!$A:$A,EOMONTH($A347,0)+(OFFSET(information!$A$1,1,MATCH(I$1,'no audits'!$1:$1,0)-1)),OFFSET('no audits'!$A:$A,,MATCH(I$1,'no audits'!$1:$1,0)-1))&gt;0,SUMIF('no audits'!$A:$A,EOMONTH($A347,0)+(OFFSET(information!$A$1,1,MATCH(I$1,'no audits'!$1:$1,0)-1)),OFFSET('no audits'!$A:$A,,MATCH(I$1,'no audits'!$1:$1,0)-1)),SUMIF(EBS!$A:$A,EOMONTH($A347,0)+(OFFSET(information!$A$1,1,MATCH(I$1,'no audits'!$1:$1,0)-1)),OFFSET(EBS!$A:$A,,MATCH(I$1,EBS!$1:$1,0)-1)))</f>
        <v>2964541</v>
      </c>
      <c r="J347" s="11">
        <f ca="1">IF(SUMIF('no audits'!$A:$A,EOMONTH($A347,0)+(OFFSET(information!$A$1,1,MATCH(J$1,'no audits'!$1:$1,0)-1)),OFFSET('no audits'!$A:$A,,MATCH(J$1,'no audits'!$1:$1,0)-1))&gt;0,SUMIF('no audits'!$A:$A,EOMONTH($A347,0)+(OFFSET(information!$A$1,1,MATCH(J$1,'no audits'!$1:$1,0)-1)),OFFSET('no audits'!$A:$A,,MATCH(J$1,'no audits'!$1:$1,0)-1)),SUMIF(EBS!$A:$A,EOMONTH($A347,0)+(OFFSET(information!$A$1,1,MATCH(J$1,'no audits'!$1:$1,0)-1)),OFFSET(EBS!$A:$A,,MATCH(J$1,EBS!$1:$1,0)-1)))</f>
        <v>227552</v>
      </c>
      <c r="K347" s="11">
        <f ca="1">IF(SUMIF('no audits'!$A:$A,EOMONTH($A347,0)+(OFFSET(information!$A$1,1,MATCH(K$1,'no audits'!$1:$1,0)-1)),OFFSET('no audits'!$A:$A,,MATCH(K$1,'no audits'!$1:$1,0)-1))&gt;0,SUMIF('no audits'!$A:$A,EOMONTH($A347,0)+(OFFSET(information!$A$1,1,MATCH(K$1,'no audits'!$1:$1,0)-1)),OFFSET('no audits'!$A:$A,,MATCH(K$1,'no audits'!$1:$1,0)-1)),SUMIF(EBS!$A:$A,EOMONTH($A347,0)+(OFFSET(information!$A$1,1,MATCH(K$1,'no audits'!$1:$1,0)-1)),OFFSET(EBS!$A:$A,,MATCH(K$1,EBS!$1:$1,0)-1)))</f>
        <v>35564</v>
      </c>
      <c r="L347" s="11">
        <f ca="1">IF(SUMIF('no audits'!$A:$A,$A347,OFFSET('no audits'!$A:$A,,MATCH(L$1,'no audits'!$1:$1,0)-1))&gt;0,SUMIF('no audits'!$A:$A,$A347,OFFSET('no audits'!$A:$A,,MATCH(L$1,'no audits'!$1:$1,0)-1)),SUMIF(EBS!$A:$A,$A347,OFFSET(EBS!$A:$A,,MATCH(L$1,EBS!$1:$1,0)-1)))</f>
        <v>157362.04</v>
      </c>
      <c r="M347" s="11">
        <f ca="1">IF(SUMIF('no audits'!$A:$A,$A347,OFFSET('no audits'!$A:$A,,MATCH(M$1,'no audits'!$1:$1,0)-1))&gt;0,SUMIF('no audits'!$A:$A,$A347,OFFSET('no audits'!$A:$A,,MATCH(M$1,'no audits'!$1:$1,0)-1)),SUMIF(EBS!$A:$A,$A347,OFFSET(EBS!$A:$A,,MATCH(M$1,EBS!$1:$1,0)-1)))</f>
        <v>751967</v>
      </c>
      <c r="N347" s="11">
        <f ca="1">IF(SUMIF('no audits'!$A:$A,EOMONTH($A347,0)+(OFFSET(information!$A$1,1,MATCH(N$1,'no audits'!$1:$1,0)-1)),OFFSET('no audits'!$A:$A,,MATCH(N$1,'no audits'!$1:$1,0)-1))&gt;0,SUMIF('no audits'!$A:$A,EOMONTH($A347,0)+(OFFSET(information!$A$1,1,MATCH(N$1,'no audits'!$1:$1,0)-1)),OFFSET('no audits'!$A:$A,,MATCH(N$1,'no audits'!$1:$1,0)-1)),SUMIF(EBS!$A:$A,EOMONTH($A347,0)+(OFFSET(information!$A$1,1,MATCH(N$1,'no audits'!$1:$1,0)-1)),OFFSET(EBS!$A:$A,,MATCH(N$1,EBS!$1:$1,0)-1)))</f>
        <v>1897223</v>
      </c>
      <c r="O347" s="11">
        <f ca="1">IF(SUMIF('no audits'!$A:$A,EOMONTH($A347,0)+(OFFSET(information!$A$1,1,MATCH(O$1,'no audits'!$1:$1,0)-1)),OFFSET('no audits'!$A:$A,,MATCH(O$1,'no audits'!$1:$1,0)-1))&gt;0,SUMIF('no audits'!$A:$A,EOMONTH($A347,0)+(OFFSET(information!$A$1,1,MATCH(O$1,'no audits'!$1:$1,0)-1)),OFFSET('no audits'!$A:$A,,MATCH(O$1,'no audits'!$1:$1,0)-1)),SUMIF(EBS!$A:$A,EOMONTH($A347,0)+(OFFSET(information!$A$1,1,MATCH(O$1,'no audits'!$1:$1,0)-1)),OFFSET(EBS!$A:$A,,MATCH(O$1,EBS!$1:$1,0)-1)))</f>
        <v>4065132</v>
      </c>
      <c r="P347" s="11">
        <f ca="1">IF(SUMIF('no audits'!$A:$A,$A347,OFFSET('no audits'!$A:$A,,MATCH(P$1,'no audits'!$1:$1,0)-1))&gt;0,SUMIF('no audits'!$A:$A,$A347,OFFSET('no audits'!$A:$A,,MATCH(P$1,'no audits'!$1:$1,0)-1)),SUMIF(EBS!$A:$A,$A347,OFFSET(EBS!$A:$A,,MATCH(P$1,EBS!$1:$1,0)-1)))</f>
        <v>902265.92</v>
      </c>
      <c r="Q347" s="11">
        <f ca="1">IF(SUMIF('no audits'!$A:$A,$A347,OFFSET('no audits'!$A:$A,,MATCH(Q$1,'no audits'!$1:$1,0)-1))&gt;0,SUMIF('no audits'!$A:$A,$A347,OFFSET('no audits'!$A:$A,,MATCH(Q$1,'no audits'!$1:$1,0)-1)),SUMIF(EBS!$A:$A,$A347,OFFSET(EBS!$A:$A,,MATCH(Q$1,EBS!$1:$1,0)-1)))</f>
        <v>8302697</v>
      </c>
      <c r="R347" s="11">
        <f ca="1">IF(SUMIF('no audits'!$A:$A,EOMONTH($A347,0)+(OFFSET(information!$A$1,1,MATCH(R$1,'no audits'!$1:$1,0)-1)),OFFSET('no audits'!$A:$A,,MATCH(R$1,'no audits'!$1:$1,0)-1))&gt;0,SUMIF('no audits'!$A:$A,EOMONTH($A347,0)+(OFFSET(information!$A$1,1,MATCH(R$1,'no audits'!$1:$1,0)-1)),OFFSET('no audits'!$A:$A,,MATCH(R$1,'no audits'!$1:$1,0)-1)),SUMIF(EBS!$A:$A,EOMONTH($A347,0)+(OFFSET(information!$A$1,1,MATCH(R$1,'no audits'!$1:$1,0)-1)),OFFSET(EBS!$A:$A,,MATCH(R$1,EBS!$1:$1,0)-1)))</f>
        <v>617236</v>
      </c>
      <c r="S347" s="11">
        <f ca="1">IF(SUMIF('no audits'!$A:$A,$A350,OFFSET('no audits'!$A:$A,,MATCH(S$1,'no audits'!$1:$1,0)-1))&gt;0,SUMIF('no audits'!$A:$A,$A350,OFFSET('no audits'!$A:$A,,MATCH(S$1,'no audits'!$1:$1,0)-1)),SUMIF(EBS!$A:$A,$A350,OFFSET(EBS!$A:$A,,MATCH(S$1,EBS!$1:$1,0)-1)))</f>
        <v>248114.83</v>
      </c>
      <c r="T347" s="11">
        <f ca="1">IF(SUMIF('no audits'!$A:$A,EOMONTH($A347,0)+(OFFSET(information!$A$1,1,MATCH(T$1,'no audits'!$1:$1,0)-1)),OFFSET('no audits'!$A:$A,,MATCH(T$1,'no audits'!$1:$1,0)-1))&gt;0,SUMIF('no audits'!$A:$A,EOMONTH($A347,0)+(OFFSET(information!$A$1,1,MATCH(T$1,'no audits'!$1:$1,0)-1)),OFFSET('no audits'!$A:$A,,MATCH(T$1,'no audits'!$1:$1,0)-1)),SUMIF(EBS!$A:$A,EOMONTH($A347,0)+(OFFSET(information!$A$1,1,MATCH(T$1,'no audits'!$1:$1,0)-1)),OFFSET(EBS!$A:$A,,MATCH(T$1,EBS!$1:$1,0)-1)))</f>
        <v>116524</v>
      </c>
      <c r="U347" s="11">
        <f ca="1">IF(SUMIF('no audits'!$A:$A,EOMONTH($A347,0)+(OFFSET(information!$A$1,1,MATCH(U$1,'no audits'!$1:$1,0)-1)),OFFSET('no audits'!$A:$A,,MATCH(U$1,'no audits'!$1:$1,0)-1))&gt;0,SUMIF('no audits'!$A:$A,EOMONTH($A347,0)+(OFFSET(information!$A$1,1,MATCH(U$1,'no audits'!$1:$1,0)-1)),OFFSET('no audits'!$A:$A,,MATCH(U$1,'no audits'!$1:$1,0)-1)),SUMIF(EBS!$A:$A,EOMONTH($A347,0)+(OFFSET(information!$A$1,1,MATCH(U$1,'no audits'!$1:$1,0)-1)),OFFSET(EBS!$A:$A,,MATCH(U$1,EBS!$1:$1,0)-1)))</f>
        <v>0</v>
      </c>
      <c r="V347" s="11">
        <f ca="1">IF(SUMIF('no audits'!$A:$A,EOMONTH($A347,0)+(OFFSET(information!$A$1,1,MATCH(V$1,'no audits'!$1:$1,0)-1)),OFFSET('no audits'!$A:$A,,MATCH(V$1,'no audits'!$1:$1,0)-1))&gt;0,SUMIF('no audits'!$A:$A,EOMONTH($A347,0)+(OFFSET(information!$A$1,1,MATCH(V$1,'no audits'!$1:$1,0)-1)),OFFSET('no audits'!$A:$A,,MATCH(V$1,'no audits'!$1:$1,0)-1)),SUMIF(EBS!$A:$A,EOMONTH($A347,0)+(OFFSET(information!$A$1,1,MATCH(V$1,'no audits'!$1:$1,0)-1)),OFFSET(EBS!$A:$A,,MATCH(V$1,EBS!$1:$1,0)-1)))</f>
        <v>121159</v>
      </c>
      <c r="W347" s="11">
        <f ca="1">IF(SUMIF('no audits'!$A:$A,EOMONTH($A347,0)+(OFFSET(information!$A$1,1,MATCH(W$1,'no audits'!$1:$1,0)-1)),OFFSET('no audits'!$A:$A,,MATCH(W$1,'no audits'!$1:$1,0)-1))&gt;0,SUMIF('no audits'!$A:$A,EOMONTH($A347,0)+(OFFSET(information!$A$1,1,MATCH(W$1,'no audits'!$1:$1,0)-1)),OFFSET('no audits'!$A:$A,,MATCH(W$1,'no audits'!$1:$1,0)-1)),SUMIF(EBS!$A:$A,EOMONTH($A347,0)+(OFFSET(information!$A$1,1,MATCH(W$1,'no audits'!$1:$1,0)-1)),OFFSET(EBS!$A:$A,,MATCH(W$1,EBS!$1:$1,0)-1)))</f>
        <v>3790775</v>
      </c>
    </row>
    <row r="348" spans="1:23" x14ac:dyDescent="0.25">
      <c r="A348" s="17">
        <v>43739</v>
      </c>
      <c r="B348" s="11">
        <f ca="1">IF(SUMIF('no audits'!$A:$A,$A348,OFFSET('no audits'!$A:$A,,MATCH(B$1,'no audits'!$1:$1,0)-1))&gt;0,SUMIF('no audits'!$A:$A,$A348,OFFSET('no audits'!$A:$A,,MATCH(B$1,'no audits'!$1:$1,0)-1)),SUMIF(EBS!$A:$A,$A348,OFFSET(EBS!$A:$A,,MATCH(B$1,EBS!$1:$1,0)-1)))</f>
        <v>0</v>
      </c>
      <c r="C348" s="11">
        <f ca="1">IF(SUMIF('no audits'!$A:$A,$A348,OFFSET('no audits'!$A:$A,,MATCH(C$1,'no audits'!$1:$1,0)-1))&gt;0,SUMIF('no audits'!$A:$A,$A348,OFFSET('no audits'!$A:$A,,MATCH(C$1,'no audits'!$1:$1,0)-1)),SUMIF(EBS!$A:$A,$A348,OFFSET(EBS!$A:$A,,MATCH(C$1,EBS!$1:$1,0)-1)))</f>
        <v>-719904.8</v>
      </c>
      <c r="D348" s="11">
        <f ca="1">IF(SUMIF('no audits'!$A:$A,$A348,OFFSET('no audits'!$A:$A,,MATCH(D$1,'no audits'!$1:$1,0)-1))&gt;0,SUMIF('no audits'!$A:$A,$A348,OFFSET('no audits'!$A:$A,,MATCH(D$1,'no audits'!$1:$1,0)-1)),SUMIF(EBS!$A:$A,$A348,OFFSET(EBS!$A:$A,,MATCH(D$1,EBS!$1:$1,0)-1)))</f>
        <v>0</v>
      </c>
      <c r="E348" s="11">
        <f ca="1">IF(SUMIF('no audits'!$A:$A,EOMONTH($A348,0)+(OFFSET(information!$A$1,1,MATCH(E$1,'no audits'!$1:$1,0)-1)),OFFSET('no audits'!$A:$A,,MATCH(E$1,'no audits'!$1:$1,0)-1))&gt;0,SUMIF('no audits'!$A:$A,EOMONTH($A348,0)+(OFFSET(information!$A$1,1,MATCH(E$1,'no audits'!$1:$1,0)-1)),OFFSET('no audits'!$A:$A,,MATCH(E$1,'no audits'!$1:$1,0)-1)),SUMIF(EBS!$A:$A,EOMONTH($A348,0)+(OFFSET(information!$A$1,1,MATCH(E$1,'no audits'!$1:$1,0)-1)),OFFSET(EBS!$A:$A,,MATCH(E$1,EBS!$1:$1,0)-1)))</f>
        <v>1167395</v>
      </c>
      <c r="F348" s="11">
        <f ca="1">IF(SUMIF('no audits'!$A:$A,$A351,OFFSET('no audits'!$A:$A,,MATCH(F$1,'no audits'!$1:$1,0)-1))&gt;0,SUMIF('no audits'!$A:$A,$A351,OFFSET('no audits'!$A:$A,,MATCH(F$1,'no audits'!$1:$1,0)-1)),SUMIF(EBS!$A:$A,$A351,OFFSET(EBS!$A:$A,,MATCH(F$1,EBS!$1:$1,0)-1)))</f>
        <v>72032875.24000001</v>
      </c>
      <c r="G348" s="11">
        <f ca="1">IF(SUMIF('no audits'!$A:$A,EOMONTH($A348,0)+(OFFSET(information!$A$1,1,MATCH(G$1,'no audits'!$1:$1,0)-1)),OFFSET('no audits'!$A:$A,,MATCH(G$1,'no audits'!$1:$1,0)-1))&gt;0,SUMIF('no audits'!$A:$A,EOMONTH($A348,0)+(OFFSET(information!$A$1,1,MATCH(G$1,'no audits'!$1:$1,0)-1)),OFFSET('no audits'!$A:$A,,MATCH(G$1,'no audits'!$1:$1,0)-1)),SUMIF(EBS!$A:$A,EOMONTH($A348,0)+(OFFSET(information!$A$1,1,MATCH(G$1,'no audits'!$1:$1,0)-1)),OFFSET(EBS!$A:$A,,MATCH(G$1,EBS!$1:$1,0)-1)))</f>
        <v>6855903</v>
      </c>
      <c r="H348" s="11">
        <f ca="1">IF(SUMIF('no audits'!$A:$A,EOMONTH($A348,0)+(OFFSET(information!$A$1,1,MATCH(H$1,'no audits'!$1:$1,0)-1)),OFFSET('no audits'!$A:$A,,MATCH(H$1,'no audits'!$1:$1,0)-1))&gt;0,SUMIF('no audits'!$A:$A,EOMONTH($A348,0)+(OFFSET(information!$A$1,1,MATCH(H$1,'no audits'!$1:$1,0)-1)),OFFSET('no audits'!$A:$A,,MATCH(H$1,'no audits'!$1:$1,0)-1)),SUMIF(EBS!$A:$A,EOMONTH($A348,0)+(OFFSET(information!$A$1,1,MATCH(H$1,'no audits'!$1:$1,0)-1)),OFFSET(EBS!$A:$A,,MATCH(H$1,EBS!$1:$1,0)-1)))</f>
        <v>8104784</v>
      </c>
      <c r="I348" s="11">
        <f ca="1">IF(SUMIF('no audits'!$A:$A,EOMONTH($A348,0)+(OFFSET(information!$A$1,1,MATCH(I$1,'no audits'!$1:$1,0)-1)),OFFSET('no audits'!$A:$A,,MATCH(I$1,'no audits'!$1:$1,0)-1))&gt;0,SUMIF('no audits'!$A:$A,EOMONTH($A348,0)+(OFFSET(information!$A$1,1,MATCH(I$1,'no audits'!$1:$1,0)-1)),OFFSET('no audits'!$A:$A,,MATCH(I$1,'no audits'!$1:$1,0)-1)),SUMIF(EBS!$A:$A,EOMONTH($A348,0)+(OFFSET(information!$A$1,1,MATCH(I$1,'no audits'!$1:$1,0)-1)),OFFSET(EBS!$A:$A,,MATCH(I$1,EBS!$1:$1,0)-1)))</f>
        <v>3349787</v>
      </c>
      <c r="J348" s="11">
        <f ca="1">IF(SUMIF('no audits'!$A:$A,EOMONTH($A348,0)+(OFFSET(information!$A$1,1,MATCH(J$1,'no audits'!$1:$1,0)-1)),OFFSET('no audits'!$A:$A,,MATCH(J$1,'no audits'!$1:$1,0)-1))&gt;0,SUMIF('no audits'!$A:$A,EOMONTH($A348,0)+(OFFSET(information!$A$1,1,MATCH(J$1,'no audits'!$1:$1,0)-1)),OFFSET('no audits'!$A:$A,,MATCH(J$1,'no audits'!$1:$1,0)-1)),SUMIF(EBS!$A:$A,EOMONTH($A348,0)+(OFFSET(information!$A$1,1,MATCH(J$1,'no audits'!$1:$1,0)-1)),OFFSET(EBS!$A:$A,,MATCH(J$1,EBS!$1:$1,0)-1)))</f>
        <v>242587</v>
      </c>
      <c r="K348" s="11">
        <f ca="1">IF(SUMIF('no audits'!$A:$A,EOMONTH($A348,0)+(OFFSET(information!$A$1,1,MATCH(K$1,'no audits'!$1:$1,0)-1)),OFFSET('no audits'!$A:$A,,MATCH(K$1,'no audits'!$1:$1,0)-1))&gt;0,SUMIF('no audits'!$A:$A,EOMONTH($A348,0)+(OFFSET(information!$A$1,1,MATCH(K$1,'no audits'!$1:$1,0)-1)),OFFSET('no audits'!$A:$A,,MATCH(K$1,'no audits'!$1:$1,0)-1)),SUMIF(EBS!$A:$A,EOMONTH($A348,0)+(OFFSET(information!$A$1,1,MATCH(K$1,'no audits'!$1:$1,0)-1)),OFFSET(EBS!$A:$A,,MATCH(K$1,EBS!$1:$1,0)-1)))</f>
        <v>21125</v>
      </c>
      <c r="L348" s="11">
        <f ca="1">IF(SUMIF('no audits'!$A:$A,$A348,OFFSET('no audits'!$A:$A,,MATCH(L$1,'no audits'!$1:$1,0)-1))&gt;0,SUMIF('no audits'!$A:$A,$A348,OFFSET('no audits'!$A:$A,,MATCH(L$1,'no audits'!$1:$1,0)-1)),SUMIF(EBS!$A:$A,$A348,OFFSET(EBS!$A:$A,,MATCH(L$1,EBS!$1:$1,0)-1)))</f>
        <v>145400.1</v>
      </c>
      <c r="M348" s="11">
        <f ca="1">IF(SUMIF('no audits'!$A:$A,$A348,OFFSET('no audits'!$A:$A,,MATCH(M$1,'no audits'!$1:$1,0)-1))&gt;0,SUMIF('no audits'!$A:$A,$A348,OFFSET('no audits'!$A:$A,,MATCH(M$1,'no audits'!$1:$1,0)-1)),SUMIF(EBS!$A:$A,$A348,OFFSET(EBS!$A:$A,,MATCH(M$1,EBS!$1:$1,0)-1)))</f>
        <v>737628</v>
      </c>
      <c r="N348" s="11">
        <f ca="1">IF(SUMIF('no audits'!$A:$A,EOMONTH($A348,0)+(OFFSET(information!$A$1,1,MATCH(N$1,'no audits'!$1:$1,0)-1)),OFFSET('no audits'!$A:$A,,MATCH(N$1,'no audits'!$1:$1,0)-1))&gt;0,SUMIF('no audits'!$A:$A,EOMONTH($A348,0)+(OFFSET(information!$A$1,1,MATCH(N$1,'no audits'!$1:$1,0)-1)),OFFSET('no audits'!$A:$A,,MATCH(N$1,'no audits'!$1:$1,0)-1)),SUMIF(EBS!$A:$A,EOMONTH($A348,0)+(OFFSET(information!$A$1,1,MATCH(N$1,'no audits'!$1:$1,0)-1)),OFFSET(EBS!$A:$A,,MATCH(N$1,EBS!$1:$1,0)-1)))</f>
        <v>1920223</v>
      </c>
      <c r="O348" s="11">
        <f ca="1">IF(SUMIF('no audits'!$A:$A,EOMONTH($A348,0)+(OFFSET(information!$A$1,1,MATCH(O$1,'no audits'!$1:$1,0)-1)),OFFSET('no audits'!$A:$A,,MATCH(O$1,'no audits'!$1:$1,0)-1))&gt;0,SUMIF('no audits'!$A:$A,EOMONTH($A348,0)+(OFFSET(information!$A$1,1,MATCH(O$1,'no audits'!$1:$1,0)-1)),OFFSET('no audits'!$A:$A,,MATCH(O$1,'no audits'!$1:$1,0)-1)),SUMIF(EBS!$A:$A,EOMONTH($A348,0)+(OFFSET(information!$A$1,1,MATCH(O$1,'no audits'!$1:$1,0)-1)),OFFSET(EBS!$A:$A,,MATCH(O$1,EBS!$1:$1,0)-1)))</f>
        <v>4180970</v>
      </c>
      <c r="P348" s="11">
        <f ca="1">IF(SUMIF('no audits'!$A:$A,$A348,OFFSET('no audits'!$A:$A,,MATCH(P$1,'no audits'!$1:$1,0)-1))&gt;0,SUMIF('no audits'!$A:$A,$A348,OFFSET('no audits'!$A:$A,,MATCH(P$1,'no audits'!$1:$1,0)-1)),SUMIF(EBS!$A:$A,$A348,OFFSET(EBS!$A:$A,,MATCH(P$1,EBS!$1:$1,0)-1)))</f>
        <v>1399409.21</v>
      </c>
      <c r="Q348" s="11">
        <f ca="1">IF(SUMIF('no audits'!$A:$A,$A348,OFFSET('no audits'!$A:$A,,MATCH(Q$1,'no audits'!$1:$1,0)-1))&gt;0,SUMIF('no audits'!$A:$A,$A348,OFFSET('no audits'!$A:$A,,MATCH(Q$1,'no audits'!$1:$1,0)-1)),SUMIF(EBS!$A:$A,$A348,OFFSET(EBS!$A:$A,,MATCH(Q$1,EBS!$1:$1,0)-1)))</f>
        <v>7472853</v>
      </c>
      <c r="R348" s="11">
        <f ca="1">IF(SUMIF('no audits'!$A:$A,EOMONTH($A348,0)+(OFFSET(information!$A$1,1,MATCH(R$1,'no audits'!$1:$1,0)-1)),OFFSET('no audits'!$A:$A,,MATCH(R$1,'no audits'!$1:$1,0)-1))&gt;0,SUMIF('no audits'!$A:$A,EOMONTH($A348,0)+(OFFSET(information!$A$1,1,MATCH(R$1,'no audits'!$1:$1,0)-1)),OFFSET('no audits'!$A:$A,,MATCH(R$1,'no audits'!$1:$1,0)-1)),SUMIF(EBS!$A:$A,EOMONTH($A348,0)+(OFFSET(information!$A$1,1,MATCH(R$1,'no audits'!$1:$1,0)-1)),OFFSET(EBS!$A:$A,,MATCH(R$1,EBS!$1:$1,0)-1)))</f>
        <v>587006</v>
      </c>
      <c r="S348" s="11">
        <f ca="1">IF(SUMIF('no audits'!$A:$A,$A351,OFFSET('no audits'!$A:$A,,MATCH(S$1,'no audits'!$1:$1,0)-1))&gt;0,SUMIF('no audits'!$A:$A,$A351,OFFSET('no audits'!$A:$A,,MATCH(S$1,'no audits'!$1:$1,0)-1)),SUMIF(EBS!$A:$A,$A351,OFFSET(EBS!$A:$A,,MATCH(S$1,EBS!$1:$1,0)-1)))</f>
        <v>297288</v>
      </c>
      <c r="T348" s="11">
        <f ca="1">IF(SUMIF('no audits'!$A:$A,EOMONTH($A348,0)+(OFFSET(information!$A$1,1,MATCH(T$1,'no audits'!$1:$1,0)-1)),OFFSET('no audits'!$A:$A,,MATCH(T$1,'no audits'!$1:$1,0)-1))&gt;0,SUMIF('no audits'!$A:$A,EOMONTH($A348,0)+(OFFSET(information!$A$1,1,MATCH(T$1,'no audits'!$1:$1,0)-1)),OFFSET('no audits'!$A:$A,,MATCH(T$1,'no audits'!$1:$1,0)-1)),SUMIF(EBS!$A:$A,EOMONTH($A348,0)+(OFFSET(information!$A$1,1,MATCH(T$1,'no audits'!$1:$1,0)-1)),OFFSET(EBS!$A:$A,,MATCH(T$1,EBS!$1:$1,0)-1)))</f>
        <v>92947</v>
      </c>
      <c r="U348" s="11">
        <f ca="1">IF(SUMIF('no audits'!$A:$A,EOMONTH($A348,0)+(OFFSET(information!$A$1,1,MATCH(U$1,'no audits'!$1:$1,0)-1)),OFFSET('no audits'!$A:$A,,MATCH(U$1,'no audits'!$1:$1,0)-1))&gt;0,SUMIF('no audits'!$A:$A,EOMONTH($A348,0)+(OFFSET(information!$A$1,1,MATCH(U$1,'no audits'!$1:$1,0)-1)),OFFSET('no audits'!$A:$A,,MATCH(U$1,'no audits'!$1:$1,0)-1)),SUMIF(EBS!$A:$A,EOMONTH($A348,0)+(OFFSET(information!$A$1,1,MATCH(U$1,'no audits'!$1:$1,0)-1)),OFFSET(EBS!$A:$A,,MATCH(U$1,EBS!$1:$1,0)-1)))</f>
        <v>0</v>
      </c>
      <c r="V348" s="11">
        <f ca="1">IF(SUMIF('no audits'!$A:$A,EOMONTH($A348,0)+(OFFSET(information!$A$1,1,MATCH(V$1,'no audits'!$1:$1,0)-1)),OFFSET('no audits'!$A:$A,,MATCH(V$1,'no audits'!$1:$1,0)-1))&gt;0,SUMIF('no audits'!$A:$A,EOMONTH($A348,0)+(OFFSET(information!$A$1,1,MATCH(V$1,'no audits'!$1:$1,0)-1)),OFFSET('no audits'!$A:$A,,MATCH(V$1,'no audits'!$1:$1,0)-1)),SUMIF(EBS!$A:$A,EOMONTH($A348,0)+(OFFSET(information!$A$1,1,MATCH(V$1,'no audits'!$1:$1,0)-1)),OFFSET(EBS!$A:$A,,MATCH(V$1,EBS!$1:$1,0)-1)))</f>
        <v>154677</v>
      </c>
      <c r="W348" s="11">
        <f ca="1">IF(SUMIF('no audits'!$A:$A,EOMONTH($A348,0)+(OFFSET(information!$A$1,1,MATCH(W$1,'no audits'!$1:$1,0)-1)),OFFSET('no audits'!$A:$A,,MATCH(W$1,'no audits'!$1:$1,0)-1))&gt;0,SUMIF('no audits'!$A:$A,EOMONTH($A348,0)+(OFFSET(information!$A$1,1,MATCH(W$1,'no audits'!$1:$1,0)-1)),OFFSET('no audits'!$A:$A,,MATCH(W$1,'no audits'!$1:$1,0)-1)),SUMIF(EBS!$A:$A,EOMONTH($A348,0)+(OFFSET(information!$A$1,1,MATCH(W$1,'no audits'!$1:$1,0)-1)),OFFSET(EBS!$A:$A,,MATCH(W$1,EBS!$1:$1,0)-1)))</f>
        <v>3905288</v>
      </c>
    </row>
    <row r="349" spans="1:23" x14ac:dyDescent="0.25">
      <c r="A349" s="17">
        <v>43770</v>
      </c>
      <c r="B349" s="11">
        <f ca="1">IF(SUMIF('no audits'!$A:$A,$A349,OFFSET('no audits'!$A:$A,,MATCH(B$1,'no audits'!$1:$1,0)-1))&gt;0,SUMIF('no audits'!$A:$A,$A349,OFFSET('no audits'!$A:$A,,MATCH(B$1,'no audits'!$1:$1,0)-1)),SUMIF(EBS!$A:$A,$A349,OFFSET(EBS!$A:$A,,MATCH(B$1,EBS!$1:$1,0)-1)))</f>
        <v>0</v>
      </c>
      <c r="C349" s="11">
        <f ca="1">IF(SUMIF('no audits'!$A:$A,$A349,OFFSET('no audits'!$A:$A,,MATCH(C$1,'no audits'!$1:$1,0)-1))&gt;0,SUMIF('no audits'!$A:$A,$A349,OFFSET('no audits'!$A:$A,,MATCH(C$1,'no audits'!$1:$1,0)-1)),SUMIF(EBS!$A:$A,$A349,OFFSET(EBS!$A:$A,,MATCH(C$1,EBS!$1:$1,0)-1)))</f>
        <v>-402789.72</v>
      </c>
      <c r="D349" s="11">
        <f ca="1">IF(SUMIF('no audits'!$A:$A,$A349,OFFSET('no audits'!$A:$A,,MATCH(D$1,'no audits'!$1:$1,0)-1))&gt;0,SUMIF('no audits'!$A:$A,$A349,OFFSET('no audits'!$A:$A,,MATCH(D$1,'no audits'!$1:$1,0)-1)),SUMIF(EBS!$A:$A,$A349,OFFSET(EBS!$A:$A,,MATCH(D$1,EBS!$1:$1,0)-1)))</f>
        <v>225468.81</v>
      </c>
      <c r="E349" s="11">
        <f ca="1">IF(SUMIF('no audits'!$A:$A,EOMONTH($A349,0)+(OFFSET(information!$A$1,1,MATCH(E$1,'no audits'!$1:$1,0)-1)),OFFSET('no audits'!$A:$A,,MATCH(E$1,'no audits'!$1:$1,0)-1))&gt;0,SUMIF('no audits'!$A:$A,EOMONTH($A349,0)+(OFFSET(information!$A$1,1,MATCH(E$1,'no audits'!$1:$1,0)-1)),OFFSET('no audits'!$A:$A,,MATCH(E$1,'no audits'!$1:$1,0)-1)),SUMIF(EBS!$A:$A,EOMONTH($A349,0)+(OFFSET(information!$A$1,1,MATCH(E$1,'no audits'!$1:$1,0)-1)),OFFSET(EBS!$A:$A,,MATCH(E$1,EBS!$1:$1,0)-1)))</f>
        <v>1255188</v>
      </c>
      <c r="F349" s="11">
        <f ca="1">IF(SUMIF('no audits'!$A:$A,$A352,OFFSET('no audits'!$A:$A,,MATCH(F$1,'no audits'!$1:$1,0)-1))&gt;0,SUMIF('no audits'!$A:$A,$A352,OFFSET('no audits'!$A:$A,,MATCH(F$1,'no audits'!$1:$1,0)-1)),SUMIF(EBS!$A:$A,$A352,OFFSET(EBS!$A:$A,,MATCH(F$1,EBS!$1:$1,0)-1)))</f>
        <v>69939707.75</v>
      </c>
      <c r="G349" s="11">
        <f ca="1">IF(SUMIF('no audits'!$A:$A,EOMONTH($A349,0)+(OFFSET(information!$A$1,1,MATCH(G$1,'no audits'!$1:$1,0)-1)),OFFSET('no audits'!$A:$A,,MATCH(G$1,'no audits'!$1:$1,0)-1))&gt;0,SUMIF('no audits'!$A:$A,EOMONTH($A349,0)+(OFFSET(information!$A$1,1,MATCH(G$1,'no audits'!$1:$1,0)-1)),OFFSET('no audits'!$A:$A,,MATCH(G$1,'no audits'!$1:$1,0)-1)),SUMIF(EBS!$A:$A,EOMONTH($A349,0)+(OFFSET(information!$A$1,1,MATCH(G$1,'no audits'!$1:$1,0)-1)),OFFSET(EBS!$A:$A,,MATCH(G$1,EBS!$1:$1,0)-1)))</f>
        <v>7172474</v>
      </c>
      <c r="H349" s="11">
        <f ca="1">IF(SUMIF('no audits'!$A:$A,EOMONTH($A349,0)+(OFFSET(information!$A$1,1,MATCH(H$1,'no audits'!$1:$1,0)-1)),OFFSET('no audits'!$A:$A,,MATCH(H$1,'no audits'!$1:$1,0)-1))&gt;0,SUMIF('no audits'!$A:$A,EOMONTH($A349,0)+(OFFSET(information!$A$1,1,MATCH(H$1,'no audits'!$1:$1,0)-1)),OFFSET('no audits'!$A:$A,,MATCH(H$1,'no audits'!$1:$1,0)-1)),SUMIF(EBS!$A:$A,EOMONTH($A349,0)+(OFFSET(information!$A$1,1,MATCH(H$1,'no audits'!$1:$1,0)-1)),OFFSET(EBS!$A:$A,,MATCH(H$1,EBS!$1:$1,0)-1)))</f>
        <v>8068969</v>
      </c>
      <c r="I349" s="11">
        <f ca="1">IF(SUMIF('no audits'!$A:$A,EOMONTH($A349,0)+(OFFSET(information!$A$1,1,MATCH(I$1,'no audits'!$1:$1,0)-1)),OFFSET('no audits'!$A:$A,,MATCH(I$1,'no audits'!$1:$1,0)-1))&gt;0,SUMIF('no audits'!$A:$A,EOMONTH($A349,0)+(OFFSET(information!$A$1,1,MATCH(I$1,'no audits'!$1:$1,0)-1)),OFFSET('no audits'!$A:$A,,MATCH(I$1,'no audits'!$1:$1,0)-1)),SUMIF(EBS!$A:$A,EOMONTH($A349,0)+(OFFSET(information!$A$1,1,MATCH(I$1,'no audits'!$1:$1,0)-1)),OFFSET(EBS!$A:$A,,MATCH(I$1,EBS!$1:$1,0)-1)))</f>
        <v>3097602</v>
      </c>
      <c r="J349" s="11">
        <f ca="1">IF(SUMIF('no audits'!$A:$A,EOMONTH($A349,0)+(OFFSET(information!$A$1,1,MATCH(J$1,'no audits'!$1:$1,0)-1)),OFFSET('no audits'!$A:$A,,MATCH(J$1,'no audits'!$1:$1,0)-1))&gt;0,SUMIF('no audits'!$A:$A,EOMONTH($A349,0)+(OFFSET(information!$A$1,1,MATCH(J$1,'no audits'!$1:$1,0)-1)),OFFSET('no audits'!$A:$A,,MATCH(J$1,'no audits'!$1:$1,0)-1)),SUMIF(EBS!$A:$A,EOMONTH($A349,0)+(OFFSET(information!$A$1,1,MATCH(J$1,'no audits'!$1:$1,0)-1)),OFFSET(EBS!$A:$A,,MATCH(J$1,EBS!$1:$1,0)-1)))</f>
        <v>260844</v>
      </c>
      <c r="K349" s="11">
        <f ca="1">IF(SUMIF('no audits'!$A:$A,EOMONTH($A349,0)+(OFFSET(information!$A$1,1,MATCH(K$1,'no audits'!$1:$1,0)-1)),OFFSET('no audits'!$A:$A,,MATCH(K$1,'no audits'!$1:$1,0)-1))&gt;0,SUMIF('no audits'!$A:$A,EOMONTH($A349,0)+(OFFSET(information!$A$1,1,MATCH(K$1,'no audits'!$1:$1,0)-1)),OFFSET('no audits'!$A:$A,,MATCH(K$1,'no audits'!$1:$1,0)-1)),SUMIF(EBS!$A:$A,EOMONTH($A349,0)+(OFFSET(information!$A$1,1,MATCH(K$1,'no audits'!$1:$1,0)-1)),OFFSET(EBS!$A:$A,,MATCH(K$1,EBS!$1:$1,0)-1)))</f>
        <v>21454</v>
      </c>
      <c r="L349" s="11">
        <f ca="1">IF(SUMIF('no audits'!$A:$A,$A349,OFFSET('no audits'!$A:$A,,MATCH(L$1,'no audits'!$1:$1,0)-1))&gt;0,SUMIF('no audits'!$A:$A,$A349,OFFSET('no audits'!$A:$A,,MATCH(L$1,'no audits'!$1:$1,0)-1)),SUMIF(EBS!$A:$A,$A349,OFFSET(EBS!$A:$A,,MATCH(L$1,EBS!$1:$1,0)-1)))</f>
        <v>58174</v>
      </c>
      <c r="M349" s="11">
        <f ca="1">IF(SUMIF('no audits'!$A:$A,$A349,OFFSET('no audits'!$A:$A,,MATCH(M$1,'no audits'!$1:$1,0)-1))&gt;0,SUMIF('no audits'!$A:$A,$A349,OFFSET('no audits'!$A:$A,,MATCH(M$1,'no audits'!$1:$1,0)-1)),SUMIF(EBS!$A:$A,$A349,OFFSET(EBS!$A:$A,,MATCH(M$1,EBS!$1:$1,0)-1)))</f>
        <v>695482</v>
      </c>
      <c r="N349" s="11">
        <f ca="1">IF(SUMIF('no audits'!$A:$A,EOMONTH($A349,0)+(OFFSET(information!$A$1,1,MATCH(N$1,'no audits'!$1:$1,0)-1)),OFFSET('no audits'!$A:$A,,MATCH(N$1,'no audits'!$1:$1,0)-1))&gt;0,SUMIF('no audits'!$A:$A,EOMONTH($A349,0)+(OFFSET(information!$A$1,1,MATCH(N$1,'no audits'!$1:$1,0)-1)),OFFSET('no audits'!$A:$A,,MATCH(N$1,'no audits'!$1:$1,0)-1)),SUMIF(EBS!$A:$A,EOMONTH($A349,0)+(OFFSET(information!$A$1,1,MATCH(N$1,'no audits'!$1:$1,0)-1)),OFFSET(EBS!$A:$A,,MATCH(N$1,EBS!$1:$1,0)-1)))</f>
        <v>1862964</v>
      </c>
      <c r="O349" s="11">
        <f ca="1">IF(SUMIF('no audits'!$A:$A,EOMONTH($A349,0)+(OFFSET(information!$A$1,1,MATCH(O$1,'no audits'!$1:$1,0)-1)),OFFSET('no audits'!$A:$A,,MATCH(O$1,'no audits'!$1:$1,0)-1))&gt;0,SUMIF('no audits'!$A:$A,EOMONTH($A349,0)+(OFFSET(information!$A$1,1,MATCH(O$1,'no audits'!$1:$1,0)-1)),OFFSET('no audits'!$A:$A,,MATCH(O$1,'no audits'!$1:$1,0)-1)),SUMIF(EBS!$A:$A,EOMONTH($A349,0)+(OFFSET(information!$A$1,1,MATCH(O$1,'no audits'!$1:$1,0)-1)),OFFSET(EBS!$A:$A,,MATCH(O$1,EBS!$1:$1,0)-1)))</f>
        <v>3901496</v>
      </c>
      <c r="P349" s="11">
        <f ca="1">IF(SUMIF('no audits'!$A:$A,$A349,OFFSET('no audits'!$A:$A,,MATCH(P$1,'no audits'!$1:$1,0)-1))&gt;0,SUMIF('no audits'!$A:$A,$A349,OFFSET('no audits'!$A:$A,,MATCH(P$1,'no audits'!$1:$1,0)-1)),SUMIF(EBS!$A:$A,$A349,OFFSET(EBS!$A:$A,,MATCH(P$1,EBS!$1:$1,0)-1)))</f>
        <v>1000694.15</v>
      </c>
      <c r="Q349" s="11">
        <f ca="1">IF(SUMIF('no audits'!$A:$A,$A349,OFFSET('no audits'!$A:$A,,MATCH(Q$1,'no audits'!$1:$1,0)-1))&gt;0,SUMIF('no audits'!$A:$A,$A349,OFFSET('no audits'!$A:$A,,MATCH(Q$1,'no audits'!$1:$1,0)-1)),SUMIF(EBS!$A:$A,$A349,OFFSET(EBS!$A:$A,,MATCH(Q$1,EBS!$1:$1,0)-1)))</f>
        <v>8970636</v>
      </c>
      <c r="R349" s="11">
        <f ca="1">IF(SUMIF('no audits'!$A:$A,EOMONTH($A349,0)+(OFFSET(information!$A$1,1,MATCH(R$1,'no audits'!$1:$1,0)-1)),OFFSET('no audits'!$A:$A,,MATCH(R$1,'no audits'!$1:$1,0)-1))&gt;0,SUMIF('no audits'!$A:$A,EOMONTH($A349,0)+(OFFSET(information!$A$1,1,MATCH(R$1,'no audits'!$1:$1,0)-1)),OFFSET('no audits'!$A:$A,,MATCH(R$1,'no audits'!$1:$1,0)-1)),SUMIF(EBS!$A:$A,EOMONTH($A349,0)+(OFFSET(information!$A$1,1,MATCH(R$1,'no audits'!$1:$1,0)-1)),OFFSET(EBS!$A:$A,,MATCH(R$1,EBS!$1:$1,0)-1)))</f>
        <v>542807</v>
      </c>
      <c r="S349" s="11">
        <f ca="1">IF(SUMIF('no audits'!$A:$A,$A352,OFFSET('no audits'!$A:$A,,MATCH(S$1,'no audits'!$1:$1,0)-1))&gt;0,SUMIF('no audits'!$A:$A,$A352,OFFSET('no audits'!$A:$A,,MATCH(S$1,'no audits'!$1:$1,0)-1)),SUMIF(EBS!$A:$A,$A352,OFFSET(EBS!$A:$A,,MATCH(S$1,EBS!$1:$1,0)-1)))</f>
        <v>244303.55</v>
      </c>
      <c r="T349" s="11">
        <f ca="1">IF(SUMIF('no audits'!$A:$A,EOMONTH($A349,0)+(OFFSET(information!$A$1,1,MATCH(T$1,'no audits'!$1:$1,0)-1)),OFFSET('no audits'!$A:$A,,MATCH(T$1,'no audits'!$1:$1,0)-1))&gt;0,SUMIF('no audits'!$A:$A,EOMONTH($A349,0)+(OFFSET(information!$A$1,1,MATCH(T$1,'no audits'!$1:$1,0)-1)),OFFSET('no audits'!$A:$A,,MATCH(T$1,'no audits'!$1:$1,0)-1)),SUMIF(EBS!$A:$A,EOMONTH($A349,0)+(OFFSET(information!$A$1,1,MATCH(T$1,'no audits'!$1:$1,0)-1)),OFFSET(EBS!$A:$A,,MATCH(T$1,EBS!$1:$1,0)-1)))</f>
        <v>94074</v>
      </c>
      <c r="U349" s="11">
        <f ca="1">IF(SUMIF('no audits'!$A:$A,EOMONTH($A349,0)+(OFFSET(information!$A$1,1,MATCH(U$1,'no audits'!$1:$1,0)-1)),OFFSET('no audits'!$A:$A,,MATCH(U$1,'no audits'!$1:$1,0)-1))&gt;0,SUMIF('no audits'!$A:$A,EOMONTH($A349,0)+(OFFSET(information!$A$1,1,MATCH(U$1,'no audits'!$1:$1,0)-1)),OFFSET('no audits'!$A:$A,,MATCH(U$1,'no audits'!$1:$1,0)-1)),SUMIF(EBS!$A:$A,EOMONTH($A349,0)+(OFFSET(information!$A$1,1,MATCH(U$1,'no audits'!$1:$1,0)-1)),OFFSET(EBS!$A:$A,,MATCH(U$1,EBS!$1:$1,0)-1)))</f>
        <v>0</v>
      </c>
      <c r="V349" s="11">
        <f ca="1">IF(SUMIF('no audits'!$A:$A,EOMONTH($A349,0)+(OFFSET(information!$A$1,1,MATCH(V$1,'no audits'!$1:$1,0)-1)),OFFSET('no audits'!$A:$A,,MATCH(V$1,'no audits'!$1:$1,0)-1))&gt;0,SUMIF('no audits'!$A:$A,EOMONTH($A349,0)+(OFFSET(information!$A$1,1,MATCH(V$1,'no audits'!$1:$1,0)-1)),OFFSET('no audits'!$A:$A,,MATCH(V$1,'no audits'!$1:$1,0)-1)),SUMIF(EBS!$A:$A,EOMONTH($A349,0)+(OFFSET(information!$A$1,1,MATCH(V$1,'no audits'!$1:$1,0)-1)),OFFSET(EBS!$A:$A,,MATCH(V$1,EBS!$1:$1,0)-1)))</f>
        <v>35747</v>
      </c>
      <c r="W349" s="11">
        <f ca="1">IF(SUMIF('no audits'!$A:$A,EOMONTH($A349,0)+(OFFSET(information!$A$1,1,MATCH(W$1,'no audits'!$1:$1,0)-1)),OFFSET('no audits'!$A:$A,,MATCH(W$1,'no audits'!$1:$1,0)-1))&gt;0,SUMIF('no audits'!$A:$A,EOMONTH($A349,0)+(OFFSET(information!$A$1,1,MATCH(W$1,'no audits'!$1:$1,0)-1)),OFFSET('no audits'!$A:$A,,MATCH(W$1,'no audits'!$1:$1,0)-1)),SUMIF(EBS!$A:$A,EOMONTH($A349,0)+(OFFSET(information!$A$1,1,MATCH(W$1,'no audits'!$1:$1,0)-1)),OFFSET(EBS!$A:$A,,MATCH(W$1,EBS!$1:$1,0)-1)))</f>
        <v>2563818</v>
      </c>
    </row>
    <row r="350" spans="1:23" x14ac:dyDescent="0.25">
      <c r="A350" s="17">
        <v>43800</v>
      </c>
      <c r="B350" s="11">
        <f ca="1">IF(SUMIF('no audits'!$A:$A,$A350,OFFSET('no audits'!$A:$A,,MATCH(B$1,'no audits'!$1:$1,0)-1))&gt;0,SUMIF('no audits'!$A:$A,$A350,OFFSET('no audits'!$A:$A,,MATCH(B$1,'no audits'!$1:$1,0)-1)),SUMIF(EBS!$A:$A,$A350,OFFSET(EBS!$A:$A,,MATCH(B$1,EBS!$1:$1,0)-1)))</f>
        <v>0</v>
      </c>
      <c r="C350" s="11">
        <f ca="1">IF(SUMIF('no audits'!$A:$A,$A350,OFFSET('no audits'!$A:$A,,MATCH(C$1,'no audits'!$1:$1,0)-1))&gt;0,SUMIF('no audits'!$A:$A,$A350,OFFSET('no audits'!$A:$A,,MATCH(C$1,'no audits'!$1:$1,0)-1)),SUMIF(EBS!$A:$A,$A350,OFFSET(EBS!$A:$A,,MATCH(C$1,EBS!$1:$1,0)-1)))</f>
        <v>-277035.81000000006</v>
      </c>
      <c r="D350" s="11">
        <f ca="1">IF(SUMIF('no audits'!$A:$A,$A350,OFFSET('no audits'!$A:$A,,MATCH(D$1,'no audits'!$1:$1,0)-1))&gt;0,SUMIF('no audits'!$A:$A,$A350,OFFSET('no audits'!$A:$A,,MATCH(D$1,'no audits'!$1:$1,0)-1)),SUMIF(EBS!$A:$A,$A350,OFFSET(EBS!$A:$A,,MATCH(D$1,EBS!$1:$1,0)-1)))</f>
        <v>0</v>
      </c>
      <c r="E350" s="11">
        <f ca="1">IF(SUMIF('no audits'!$A:$A,EOMONTH($A350,0)+(OFFSET(information!$A$1,1,MATCH(E$1,'no audits'!$1:$1,0)-1)),OFFSET('no audits'!$A:$A,,MATCH(E$1,'no audits'!$1:$1,0)-1))&gt;0,SUMIF('no audits'!$A:$A,EOMONTH($A350,0)+(OFFSET(information!$A$1,1,MATCH(E$1,'no audits'!$1:$1,0)-1)),OFFSET('no audits'!$A:$A,,MATCH(E$1,'no audits'!$1:$1,0)-1)),SUMIF(EBS!$A:$A,EOMONTH($A350,0)+(OFFSET(information!$A$1,1,MATCH(E$1,'no audits'!$1:$1,0)-1)),OFFSET(EBS!$A:$A,,MATCH(E$1,EBS!$1:$1,0)-1)))</f>
        <v>1155677</v>
      </c>
      <c r="F350" s="11">
        <f ca="1">IF(SUMIF('no audits'!$A:$A,$A353,OFFSET('no audits'!$A:$A,,MATCH(F$1,'no audits'!$1:$1,0)-1))&gt;0,SUMIF('no audits'!$A:$A,$A353,OFFSET('no audits'!$A:$A,,MATCH(F$1,'no audits'!$1:$1,0)-1)),SUMIF(EBS!$A:$A,$A353,OFFSET(EBS!$A:$A,,MATCH(F$1,EBS!$1:$1,0)-1)))</f>
        <v>81607813.209999993</v>
      </c>
      <c r="G350" s="11">
        <f ca="1">IF(SUMIF('no audits'!$A:$A,EOMONTH($A350,0)+(OFFSET(information!$A$1,1,MATCH(G$1,'no audits'!$1:$1,0)-1)),OFFSET('no audits'!$A:$A,,MATCH(G$1,'no audits'!$1:$1,0)-1))&gt;0,SUMIF('no audits'!$A:$A,EOMONTH($A350,0)+(OFFSET(information!$A$1,1,MATCH(G$1,'no audits'!$1:$1,0)-1)),OFFSET('no audits'!$A:$A,,MATCH(G$1,'no audits'!$1:$1,0)-1)),SUMIF(EBS!$A:$A,EOMONTH($A350,0)+(OFFSET(information!$A$1,1,MATCH(G$1,'no audits'!$1:$1,0)-1)),OFFSET(EBS!$A:$A,,MATCH(G$1,EBS!$1:$1,0)-1)))</f>
        <v>7071829</v>
      </c>
      <c r="H350" s="11">
        <f ca="1">IF(SUMIF('no audits'!$A:$A,EOMONTH($A350,0)+(OFFSET(information!$A$1,1,MATCH(H$1,'no audits'!$1:$1,0)-1)),OFFSET('no audits'!$A:$A,,MATCH(H$1,'no audits'!$1:$1,0)-1))&gt;0,SUMIF('no audits'!$A:$A,EOMONTH($A350,0)+(OFFSET(information!$A$1,1,MATCH(H$1,'no audits'!$1:$1,0)-1)),OFFSET('no audits'!$A:$A,,MATCH(H$1,'no audits'!$1:$1,0)-1)),SUMIF(EBS!$A:$A,EOMONTH($A350,0)+(OFFSET(information!$A$1,1,MATCH(H$1,'no audits'!$1:$1,0)-1)),OFFSET(EBS!$A:$A,,MATCH(H$1,EBS!$1:$1,0)-1)))</f>
        <v>7949582</v>
      </c>
      <c r="I350" s="11">
        <f ca="1">IF(SUMIF('no audits'!$A:$A,EOMONTH($A350,0)+(OFFSET(information!$A$1,1,MATCH(I$1,'no audits'!$1:$1,0)-1)),OFFSET('no audits'!$A:$A,,MATCH(I$1,'no audits'!$1:$1,0)-1))&gt;0,SUMIF('no audits'!$A:$A,EOMONTH($A350,0)+(OFFSET(information!$A$1,1,MATCH(I$1,'no audits'!$1:$1,0)-1)),OFFSET('no audits'!$A:$A,,MATCH(I$1,'no audits'!$1:$1,0)-1)),SUMIF(EBS!$A:$A,EOMONTH($A350,0)+(OFFSET(information!$A$1,1,MATCH(I$1,'no audits'!$1:$1,0)-1)),OFFSET(EBS!$A:$A,,MATCH(I$1,EBS!$1:$1,0)-1)))</f>
        <v>4216119</v>
      </c>
      <c r="J350" s="11">
        <f ca="1">IF(SUMIF('no audits'!$A:$A,EOMONTH($A350,0)+(OFFSET(information!$A$1,1,MATCH(J$1,'no audits'!$1:$1,0)-1)),OFFSET('no audits'!$A:$A,,MATCH(J$1,'no audits'!$1:$1,0)-1))&gt;0,SUMIF('no audits'!$A:$A,EOMONTH($A350,0)+(OFFSET(information!$A$1,1,MATCH(J$1,'no audits'!$1:$1,0)-1)),OFFSET('no audits'!$A:$A,,MATCH(J$1,'no audits'!$1:$1,0)-1)),SUMIF(EBS!$A:$A,EOMONTH($A350,0)+(OFFSET(information!$A$1,1,MATCH(J$1,'no audits'!$1:$1,0)-1)),OFFSET(EBS!$A:$A,,MATCH(J$1,EBS!$1:$1,0)-1)))</f>
        <v>321431</v>
      </c>
      <c r="K350" s="11">
        <f ca="1">IF(SUMIF('no audits'!$A:$A,EOMONTH($A350,0)+(OFFSET(information!$A$1,1,MATCH(K$1,'no audits'!$1:$1,0)-1)),OFFSET('no audits'!$A:$A,,MATCH(K$1,'no audits'!$1:$1,0)-1))&gt;0,SUMIF('no audits'!$A:$A,EOMONTH($A350,0)+(OFFSET(information!$A$1,1,MATCH(K$1,'no audits'!$1:$1,0)-1)),OFFSET('no audits'!$A:$A,,MATCH(K$1,'no audits'!$1:$1,0)-1)),SUMIF(EBS!$A:$A,EOMONTH($A350,0)+(OFFSET(information!$A$1,1,MATCH(K$1,'no audits'!$1:$1,0)-1)),OFFSET(EBS!$A:$A,,MATCH(K$1,EBS!$1:$1,0)-1)))</f>
        <v>24377</v>
      </c>
      <c r="L350" s="11">
        <f ca="1">IF(SUMIF('no audits'!$A:$A,$A350,OFFSET('no audits'!$A:$A,,MATCH(L$1,'no audits'!$1:$1,0)-1))&gt;0,SUMIF('no audits'!$A:$A,$A350,OFFSET('no audits'!$A:$A,,MATCH(L$1,'no audits'!$1:$1,0)-1)),SUMIF(EBS!$A:$A,$A350,OFFSET(EBS!$A:$A,,MATCH(L$1,EBS!$1:$1,0)-1)))</f>
        <v>151631.04999999999</v>
      </c>
      <c r="M350" s="11">
        <f ca="1">IF(SUMIF('no audits'!$A:$A,$A350,OFFSET('no audits'!$A:$A,,MATCH(M$1,'no audits'!$1:$1,0)-1))&gt;0,SUMIF('no audits'!$A:$A,$A350,OFFSET('no audits'!$A:$A,,MATCH(M$1,'no audits'!$1:$1,0)-1)),SUMIF(EBS!$A:$A,$A350,OFFSET(EBS!$A:$A,,MATCH(M$1,EBS!$1:$1,0)-1)))</f>
        <v>801159.07</v>
      </c>
      <c r="N350" s="11">
        <f ca="1">IF(SUMIF('no audits'!$A:$A,EOMONTH($A350,0)+(OFFSET(information!$A$1,1,MATCH(N$1,'no audits'!$1:$1,0)-1)),OFFSET('no audits'!$A:$A,,MATCH(N$1,'no audits'!$1:$1,0)-1))&gt;0,SUMIF('no audits'!$A:$A,EOMONTH($A350,0)+(OFFSET(information!$A$1,1,MATCH(N$1,'no audits'!$1:$1,0)-1)),OFFSET('no audits'!$A:$A,,MATCH(N$1,'no audits'!$1:$1,0)-1)),SUMIF(EBS!$A:$A,EOMONTH($A350,0)+(OFFSET(information!$A$1,1,MATCH(N$1,'no audits'!$1:$1,0)-1)),OFFSET(EBS!$A:$A,,MATCH(N$1,EBS!$1:$1,0)-1)))</f>
        <v>2907279</v>
      </c>
      <c r="O350" s="11">
        <f ca="1">IF(SUMIF('no audits'!$A:$A,EOMONTH($A350,0)+(OFFSET(information!$A$1,1,MATCH(O$1,'no audits'!$1:$1,0)-1)),OFFSET('no audits'!$A:$A,,MATCH(O$1,'no audits'!$1:$1,0)-1))&gt;0,SUMIF('no audits'!$A:$A,EOMONTH($A350,0)+(OFFSET(information!$A$1,1,MATCH(O$1,'no audits'!$1:$1,0)-1)),OFFSET('no audits'!$A:$A,,MATCH(O$1,'no audits'!$1:$1,0)-1)),SUMIF(EBS!$A:$A,EOMONTH($A350,0)+(OFFSET(information!$A$1,1,MATCH(O$1,'no audits'!$1:$1,0)-1)),OFFSET(EBS!$A:$A,,MATCH(O$1,EBS!$1:$1,0)-1)))</f>
        <v>3975172</v>
      </c>
      <c r="P350" s="11">
        <f ca="1">IF(SUMIF('no audits'!$A:$A,$A350,OFFSET('no audits'!$A:$A,,MATCH(P$1,'no audits'!$1:$1,0)-1))&gt;0,SUMIF('no audits'!$A:$A,$A350,OFFSET('no audits'!$A:$A,,MATCH(P$1,'no audits'!$1:$1,0)-1)),SUMIF(EBS!$A:$A,$A350,OFFSET(EBS!$A:$A,,MATCH(P$1,EBS!$1:$1,0)-1)))</f>
        <v>993582.66</v>
      </c>
      <c r="Q350" s="11">
        <f ca="1">IF(SUMIF('no audits'!$A:$A,$A350,OFFSET('no audits'!$A:$A,,MATCH(Q$1,'no audits'!$1:$1,0)-1))&gt;0,SUMIF('no audits'!$A:$A,$A350,OFFSET('no audits'!$A:$A,,MATCH(Q$1,'no audits'!$1:$1,0)-1)),SUMIF(EBS!$A:$A,$A350,OFFSET(EBS!$A:$A,,MATCH(Q$1,EBS!$1:$1,0)-1)))</f>
        <v>9980710</v>
      </c>
      <c r="R350" s="11">
        <f ca="1">IF(SUMIF('no audits'!$A:$A,EOMONTH($A350,0)+(OFFSET(information!$A$1,1,MATCH(R$1,'no audits'!$1:$1,0)-1)),OFFSET('no audits'!$A:$A,,MATCH(R$1,'no audits'!$1:$1,0)-1))&gt;0,SUMIF('no audits'!$A:$A,EOMONTH($A350,0)+(OFFSET(information!$A$1,1,MATCH(R$1,'no audits'!$1:$1,0)-1)),OFFSET('no audits'!$A:$A,,MATCH(R$1,'no audits'!$1:$1,0)-1)),SUMIF(EBS!$A:$A,EOMONTH($A350,0)+(OFFSET(information!$A$1,1,MATCH(R$1,'no audits'!$1:$1,0)-1)),OFFSET(EBS!$A:$A,,MATCH(R$1,EBS!$1:$1,0)-1)))</f>
        <v>533945</v>
      </c>
      <c r="S350" s="11">
        <f ca="1">IF(SUMIF('no audits'!$A:$A,$A353,OFFSET('no audits'!$A:$A,,MATCH(S$1,'no audits'!$1:$1,0)-1))&gt;0,SUMIF('no audits'!$A:$A,$A353,OFFSET('no audits'!$A:$A,,MATCH(S$1,'no audits'!$1:$1,0)-1)),SUMIF(EBS!$A:$A,$A353,OFFSET(EBS!$A:$A,,MATCH(S$1,EBS!$1:$1,0)-1)))</f>
        <v>285551.34000000003</v>
      </c>
      <c r="T350" s="11">
        <f ca="1">IF(SUMIF('no audits'!$A:$A,EOMONTH($A350,0)+(OFFSET(information!$A$1,1,MATCH(T$1,'no audits'!$1:$1,0)-1)),OFFSET('no audits'!$A:$A,,MATCH(T$1,'no audits'!$1:$1,0)-1))&gt;0,SUMIF('no audits'!$A:$A,EOMONTH($A350,0)+(OFFSET(information!$A$1,1,MATCH(T$1,'no audits'!$1:$1,0)-1)),OFFSET('no audits'!$A:$A,,MATCH(T$1,'no audits'!$1:$1,0)-1)),SUMIF(EBS!$A:$A,EOMONTH($A350,0)+(OFFSET(information!$A$1,1,MATCH(T$1,'no audits'!$1:$1,0)-1)),OFFSET(EBS!$A:$A,,MATCH(T$1,EBS!$1:$1,0)-1)))</f>
        <v>132770</v>
      </c>
      <c r="U350" s="11">
        <f ca="1">IF(SUMIF('no audits'!$A:$A,EOMONTH($A350,0)+(OFFSET(information!$A$1,1,MATCH(U$1,'no audits'!$1:$1,0)-1)),OFFSET('no audits'!$A:$A,,MATCH(U$1,'no audits'!$1:$1,0)-1))&gt;0,SUMIF('no audits'!$A:$A,EOMONTH($A350,0)+(OFFSET(information!$A$1,1,MATCH(U$1,'no audits'!$1:$1,0)-1)),OFFSET('no audits'!$A:$A,,MATCH(U$1,'no audits'!$1:$1,0)-1)),SUMIF(EBS!$A:$A,EOMONTH($A350,0)+(OFFSET(information!$A$1,1,MATCH(U$1,'no audits'!$1:$1,0)-1)),OFFSET(EBS!$A:$A,,MATCH(U$1,EBS!$1:$1,0)-1)))</f>
        <v>0</v>
      </c>
      <c r="V350" s="11">
        <f ca="1">IF(SUMIF('no audits'!$A:$A,EOMONTH($A350,0)+(OFFSET(information!$A$1,1,MATCH(V$1,'no audits'!$1:$1,0)-1)),OFFSET('no audits'!$A:$A,,MATCH(V$1,'no audits'!$1:$1,0)-1))&gt;0,SUMIF('no audits'!$A:$A,EOMONTH($A350,0)+(OFFSET(information!$A$1,1,MATCH(V$1,'no audits'!$1:$1,0)-1)),OFFSET('no audits'!$A:$A,,MATCH(V$1,'no audits'!$1:$1,0)-1)),SUMIF(EBS!$A:$A,EOMONTH($A350,0)+(OFFSET(information!$A$1,1,MATCH(V$1,'no audits'!$1:$1,0)-1)),OFFSET(EBS!$A:$A,,MATCH(V$1,EBS!$1:$1,0)-1)))</f>
        <v>46469</v>
      </c>
      <c r="W350" s="11">
        <f ca="1">IF(SUMIF('no audits'!$A:$A,EOMONTH($A350,0)+(OFFSET(information!$A$1,1,MATCH(W$1,'no audits'!$1:$1,0)-1)),OFFSET('no audits'!$A:$A,,MATCH(W$1,'no audits'!$1:$1,0)-1))&gt;0,SUMIF('no audits'!$A:$A,EOMONTH($A350,0)+(OFFSET(information!$A$1,1,MATCH(W$1,'no audits'!$1:$1,0)-1)),OFFSET('no audits'!$A:$A,,MATCH(W$1,'no audits'!$1:$1,0)-1)),SUMIF(EBS!$A:$A,EOMONTH($A350,0)+(OFFSET(information!$A$1,1,MATCH(W$1,'no audits'!$1:$1,0)-1)),OFFSET(EBS!$A:$A,,MATCH(W$1,EBS!$1:$1,0)-1)))</f>
        <v>1823152</v>
      </c>
    </row>
    <row r="351" spans="1:23" x14ac:dyDescent="0.25">
      <c r="A351" s="17">
        <v>43831</v>
      </c>
      <c r="B351" s="11">
        <f ca="1">IF(SUMIF('no audits'!$A:$A,$A351,OFFSET('no audits'!$A:$A,,MATCH(B$1,'no audits'!$1:$1,0)-1))&gt;0,SUMIF('no audits'!$A:$A,$A351,OFFSET('no audits'!$A:$A,,MATCH(B$1,'no audits'!$1:$1,0)-1)),SUMIF(EBS!$A:$A,$A351,OFFSET(EBS!$A:$A,,MATCH(B$1,EBS!$1:$1,0)-1)))</f>
        <v>0</v>
      </c>
      <c r="C351" s="11">
        <f ca="1">IF(SUMIF('no audits'!$A:$A,$A351,OFFSET('no audits'!$A:$A,,MATCH(C$1,'no audits'!$1:$1,0)-1))&gt;0,SUMIF('no audits'!$A:$A,$A351,OFFSET('no audits'!$A:$A,,MATCH(C$1,'no audits'!$1:$1,0)-1)),SUMIF(EBS!$A:$A,$A351,OFFSET(EBS!$A:$A,,MATCH(C$1,EBS!$1:$1,0)-1)))</f>
        <v>-222226.28999999998</v>
      </c>
      <c r="D351" s="11">
        <f ca="1">IF(SUMIF('no audits'!$A:$A,$A351,OFFSET('no audits'!$A:$A,,MATCH(D$1,'no audits'!$1:$1,0)-1))&gt;0,SUMIF('no audits'!$A:$A,$A351,OFFSET('no audits'!$A:$A,,MATCH(D$1,'no audits'!$1:$1,0)-1)),SUMIF(EBS!$A:$A,$A351,OFFSET(EBS!$A:$A,,MATCH(D$1,EBS!$1:$1,0)-1)))</f>
        <v>308542.78999999998</v>
      </c>
      <c r="E351" s="11">
        <f ca="1">IF(SUMIF('no audits'!$A:$A,EOMONTH($A351,0)+(OFFSET(information!$A$1,1,MATCH(E$1,'no audits'!$1:$1,0)-1)),OFFSET('no audits'!$A:$A,,MATCH(E$1,'no audits'!$1:$1,0)-1))&gt;0,SUMIF('no audits'!$A:$A,EOMONTH($A351,0)+(OFFSET(information!$A$1,1,MATCH(E$1,'no audits'!$1:$1,0)-1)),OFFSET('no audits'!$A:$A,,MATCH(E$1,'no audits'!$1:$1,0)-1)),SUMIF(EBS!$A:$A,EOMONTH($A351,0)+(OFFSET(information!$A$1,1,MATCH(E$1,'no audits'!$1:$1,0)-1)),OFFSET(EBS!$A:$A,,MATCH(E$1,EBS!$1:$1,0)-1)))</f>
        <v>1050230</v>
      </c>
      <c r="F351" s="11">
        <f ca="1">IF(SUMIF('no audits'!$A:$A,$A354,OFFSET('no audits'!$A:$A,,MATCH(F$1,'no audits'!$1:$1,0)-1))&gt;0,SUMIF('no audits'!$A:$A,$A354,OFFSET('no audits'!$A:$A,,MATCH(F$1,'no audits'!$1:$1,0)-1)),SUMIF(EBS!$A:$A,$A354,OFFSET(EBS!$A:$A,,MATCH(F$1,EBS!$1:$1,0)-1)))</f>
        <v>58933107.670000002</v>
      </c>
      <c r="G351" s="11">
        <f ca="1">IF(SUMIF('no audits'!$A:$A,EOMONTH($A351,0)+(OFFSET(information!$A$1,1,MATCH(G$1,'no audits'!$1:$1,0)-1)),OFFSET('no audits'!$A:$A,,MATCH(G$1,'no audits'!$1:$1,0)-1))&gt;0,SUMIF('no audits'!$A:$A,EOMONTH($A351,0)+(OFFSET(information!$A$1,1,MATCH(G$1,'no audits'!$1:$1,0)-1)),OFFSET('no audits'!$A:$A,,MATCH(G$1,'no audits'!$1:$1,0)-1)),SUMIF(EBS!$A:$A,EOMONTH($A351,0)+(OFFSET(information!$A$1,1,MATCH(G$1,'no audits'!$1:$1,0)-1)),OFFSET(EBS!$A:$A,,MATCH(G$1,EBS!$1:$1,0)-1)))</f>
        <v>5369625</v>
      </c>
      <c r="H351" s="11">
        <f ca="1">IF(SUMIF('no audits'!$A:$A,EOMONTH($A351,0)+(OFFSET(information!$A$1,1,MATCH(H$1,'no audits'!$1:$1,0)-1)),OFFSET('no audits'!$A:$A,,MATCH(H$1,'no audits'!$1:$1,0)-1))&gt;0,SUMIF('no audits'!$A:$A,EOMONTH($A351,0)+(OFFSET(information!$A$1,1,MATCH(H$1,'no audits'!$1:$1,0)-1)),OFFSET('no audits'!$A:$A,,MATCH(H$1,'no audits'!$1:$1,0)-1)),SUMIF(EBS!$A:$A,EOMONTH($A351,0)+(OFFSET(information!$A$1,1,MATCH(H$1,'no audits'!$1:$1,0)-1)),OFFSET(EBS!$A:$A,,MATCH(H$1,EBS!$1:$1,0)-1)))</f>
        <v>7543864</v>
      </c>
      <c r="I351" s="11">
        <f ca="1">IF(SUMIF('no audits'!$A:$A,EOMONTH($A351,0)+(OFFSET(information!$A$1,1,MATCH(I$1,'no audits'!$1:$1,0)-1)),OFFSET('no audits'!$A:$A,,MATCH(I$1,'no audits'!$1:$1,0)-1))&gt;0,SUMIF('no audits'!$A:$A,EOMONTH($A351,0)+(OFFSET(information!$A$1,1,MATCH(I$1,'no audits'!$1:$1,0)-1)),OFFSET('no audits'!$A:$A,,MATCH(I$1,'no audits'!$1:$1,0)-1)),SUMIF(EBS!$A:$A,EOMONTH($A351,0)+(OFFSET(information!$A$1,1,MATCH(I$1,'no audits'!$1:$1,0)-1)),OFFSET(EBS!$A:$A,,MATCH(I$1,EBS!$1:$1,0)-1)))</f>
        <v>2125827</v>
      </c>
      <c r="J351" s="11">
        <f ca="1">IF(SUMIF('no audits'!$A:$A,EOMONTH($A351,0)+(OFFSET(information!$A$1,1,MATCH(J$1,'no audits'!$1:$1,0)-1)),OFFSET('no audits'!$A:$A,,MATCH(J$1,'no audits'!$1:$1,0)-1))&gt;0,SUMIF('no audits'!$A:$A,EOMONTH($A351,0)+(OFFSET(information!$A$1,1,MATCH(J$1,'no audits'!$1:$1,0)-1)),OFFSET('no audits'!$A:$A,,MATCH(J$1,'no audits'!$1:$1,0)-1)),SUMIF(EBS!$A:$A,EOMONTH($A351,0)+(OFFSET(information!$A$1,1,MATCH(J$1,'no audits'!$1:$1,0)-1)),OFFSET(EBS!$A:$A,,MATCH(J$1,EBS!$1:$1,0)-1)))</f>
        <v>164449</v>
      </c>
      <c r="K351" s="11">
        <f ca="1">IF(SUMIF('no audits'!$A:$A,EOMONTH($A351,0)+(OFFSET(information!$A$1,1,MATCH(K$1,'no audits'!$1:$1,0)-1)),OFFSET('no audits'!$A:$A,,MATCH(K$1,'no audits'!$1:$1,0)-1))&gt;0,SUMIF('no audits'!$A:$A,EOMONTH($A351,0)+(OFFSET(information!$A$1,1,MATCH(K$1,'no audits'!$1:$1,0)-1)),OFFSET('no audits'!$A:$A,,MATCH(K$1,'no audits'!$1:$1,0)-1)),SUMIF(EBS!$A:$A,EOMONTH($A351,0)+(OFFSET(information!$A$1,1,MATCH(K$1,'no audits'!$1:$1,0)-1)),OFFSET(EBS!$A:$A,,MATCH(K$1,EBS!$1:$1,0)-1)))</f>
        <v>11517</v>
      </c>
      <c r="L351" s="11">
        <f ca="1">IF(SUMIF('no audits'!$A:$A,$A351,OFFSET('no audits'!$A:$A,,MATCH(L$1,'no audits'!$1:$1,0)-1))&gt;0,SUMIF('no audits'!$A:$A,$A351,OFFSET('no audits'!$A:$A,,MATCH(L$1,'no audits'!$1:$1,0)-1)),SUMIF(EBS!$A:$A,$A351,OFFSET(EBS!$A:$A,,MATCH(L$1,EBS!$1:$1,0)-1)))</f>
        <v>131423.24</v>
      </c>
      <c r="M351" s="11">
        <f ca="1">IF(SUMIF('no audits'!$A:$A,$A351,OFFSET('no audits'!$A:$A,,MATCH(M$1,'no audits'!$1:$1,0)-1))&gt;0,SUMIF('no audits'!$A:$A,$A351,OFFSET('no audits'!$A:$A,,MATCH(M$1,'no audits'!$1:$1,0)-1)),SUMIF(EBS!$A:$A,$A351,OFFSET(EBS!$A:$A,,MATCH(M$1,EBS!$1:$1,0)-1)))</f>
        <v>899552.54</v>
      </c>
      <c r="N351" s="11">
        <f ca="1">IF(SUMIF('no audits'!$A:$A,EOMONTH($A351,0)+(OFFSET(information!$A$1,1,MATCH(N$1,'no audits'!$1:$1,0)-1)),OFFSET('no audits'!$A:$A,,MATCH(N$1,'no audits'!$1:$1,0)-1))&gt;0,SUMIF('no audits'!$A:$A,EOMONTH($A351,0)+(OFFSET(information!$A$1,1,MATCH(N$1,'no audits'!$1:$1,0)-1)),OFFSET('no audits'!$A:$A,,MATCH(N$1,'no audits'!$1:$1,0)-1)),SUMIF(EBS!$A:$A,EOMONTH($A351,0)+(OFFSET(information!$A$1,1,MATCH(N$1,'no audits'!$1:$1,0)-1)),OFFSET(EBS!$A:$A,,MATCH(N$1,EBS!$1:$1,0)-1)))</f>
        <v>4396165</v>
      </c>
      <c r="O351" s="11">
        <f ca="1">IF(SUMIF('no audits'!$A:$A,EOMONTH($A351,0)+(OFFSET(information!$A$1,1,MATCH(O$1,'no audits'!$1:$1,0)-1)),OFFSET('no audits'!$A:$A,,MATCH(O$1,'no audits'!$1:$1,0)-1))&gt;0,SUMIF('no audits'!$A:$A,EOMONTH($A351,0)+(OFFSET(information!$A$1,1,MATCH(O$1,'no audits'!$1:$1,0)-1)),OFFSET('no audits'!$A:$A,,MATCH(O$1,'no audits'!$1:$1,0)-1)),SUMIF(EBS!$A:$A,EOMONTH($A351,0)+(OFFSET(information!$A$1,1,MATCH(O$1,'no audits'!$1:$1,0)-1)),OFFSET(EBS!$A:$A,,MATCH(O$1,EBS!$1:$1,0)-1)))</f>
        <v>3440846</v>
      </c>
      <c r="P351" s="11">
        <f ca="1">IF(SUMIF('no audits'!$A:$A,$A351,OFFSET('no audits'!$A:$A,,MATCH(P$1,'no audits'!$1:$1,0)-1))&gt;0,SUMIF('no audits'!$A:$A,$A351,OFFSET('no audits'!$A:$A,,MATCH(P$1,'no audits'!$1:$1,0)-1)),SUMIF(EBS!$A:$A,$A351,OFFSET(EBS!$A:$A,,MATCH(P$1,EBS!$1:$1,0)-1)))</f>
        <v>1296753.9099999999</v>
      </c>
      <c r="Q351" s="11">
        <f ca="1">IF(SUMIF('no audits'!$A:$A,$A351,OFFSET('no audits'!$A:$A,,MATCH(Q$1,'no audits'!$1:$1,0)-1))&gt;0,SUMIF('no audits'!$A:$A,$A351,OFFSET('no audits'!$A:$A,,MATCH(Q$1,'no audits'!$1:$1,0)-1)),SUMIF(EBS!$A:$A,$A351,OFFSET(EBS!$A:$A,,MATCH(Q$1,EBS!$1:$1,0)-1)))</f>
        <v>3808814</v>
      </c>
      <c r="R351" s="11">
        <f ca="1">IF(SUMIF('no audits'!$A:$A,EOMONTH($A351,0)+(OFFSET(information!$A$1,1,MATCH(R$1,'no audits'!$1:$1,0)-1)),OFFSET('no audits'!$A:$A,,MATCH(R$1,'no audits'!$1:$1,0)-1))&gt;0,SUMIF('no audits'!$A:$A,EOMONTH($A351,0)+(OFFSET(information!$A$1,1,MATCH(R$1,'no audits'!$1:$1,0)-1)),OFFSET('no audits'!$A:$A,,MATCH(R$1,'no audits'!$1:$1,0)-1)),SUMIF(EBS!$A:$A,EOMONTH($A351,0)+(OFFSET(information!$A$1,1,MATCH(R$1,'no audits'!$1:$1,0)-1)),OFFSET(EBS!$A:$A,,MATCH(R$1,EBS!$1:$1,0)-1)))</f>
        <v>538579</v>
      </c>
      <c r="S351" s="11">
        <f ca="1">IF(SUMIF('no audits'!$A:$A,$A354,OFFSET('no audits'!$A:$A,,MATCH(S$1,'no audits'!$1:$1,0)-1))&gt;0,SUMIF('no audits'!$A:$A,$A354,OFFSET('no audits'!$A:$A,,MATCH(S$1,'no audits'!$1:$1,0)-1)),SUMIF(EBS!$A:$A,$A354,OFFSET(EBS!$A:$A,,MATCH(S$1,EBS!$1:$1,0)-1)))</f>
        <v>216240.38</v>
      </c>
      <c r="T351" s="11">
        <f ca="1">IF(SUMIF('no audits'!$A:$A,EOMONTH($A351,0)+(OFFSET(information!$A$1,1,MATCH(T$1,'no audits'!$1:$1,0)-1)),OFFSET('no audits'!$A:$A,,MATCH(T$1,'no audits'!$1:$1,0)-1))&gt;0,SUMIF('no audits'!$A:$A,EOMONTH($A351,0)+(OFFSET(information!$A$1,1,MATCH(T$1,'no audits'!$1:$1,0)-1)),OFFSET('no audits'!$A:$A,,MATCH(T$1,'no audits'!$1:$1,0)-1)),SUMIF(EBS!$A:$A,EOMONTH($A351,0)+(OFFSET(information!$A$1,1,MATCH(T$1,'no audits'!$1:$1,0)-1)),OFFSET(EBS!$A:$A,,MATCH(T$1,EBS!$1:$1,0)-1)))</f>
        <v>78047</v>
      </c>
      <c r="U351" s="11">
        <f ca="1">IF(SUMIF('no audits'!$A:$A,EOMONTH($A351,0)+(OFFSET(information!$A$1,1,MATCH(U$1,'no audits'!$1:$1,0)-1)),OFFSET('no audits'!$A:$A,,MATCH(U$1,'no audits'!$1:$1,0)-1))&gt;0,SUMIF('no audits'!$A:$A,EOMONTH($A351,0)+(OFFSET(information!$A$1,1,MATCH(U$1,'no audits'!$1:$1,0)-1)),OFFSET('no audits'!$A:$A,,MATCH(U$1,'no audits'!$1:$1,0)-1)),SUMIF(EBS!$A:$A,EOMONTH($A351,0)+(OFFSET(information!$A$1,1,MATCH(U$1,'no audits'!$1:$1,0)-1)),OFFSET(EBS!$A:$A,,MATCH(U$1,EBS!$1:$1,0)-1)))</f>
        <v>0</v>
      </c>
      <c r="V351" s="11">
        <f ca="1">IF(SUMIF('no audits'!$A:$A,EOMONTH($A351,0)+(OFFSET(information!$A$1,1,MATCH(V$1,'no audits'!$1:$1,0)-1)),OFFSET('no audits'!$A:$A,,MATCH(V$1,'no audits'!$1:$1,0)-1))&gt;0,SUMIF('no audits'!$A:$A,EOMONTH($A351,0)+(OFFSET(information!$A$1,1,MATCH(V$1,'no audits'!$1:$1,0)-1)),OFFSET('no audits'!$A:$A,,MATCH(V$1,'no audits'!$1:$1,0)-1)),SUMIF(EBS!$A:$A,EOMONTH($A351,0)+(OFFSET(information!$A$1,1,MATCH(V$1,'no audits'!$1:$1,0)-1)),OFFSET(EBS!$A:$A,,MATCH(V$1,EBS!$1:$1,0)-1)))</f>
        <v>21036</v>
      </c>
      <c r="W351" s="11">
        <f ca="1">IF(SUMIF('no audits'!$A:$A,EOMONTH($A351,0)+(OFFSET(information!$A$1,1,MATCH(W$1,'no audits'!$1:$1,0)-1)),OFFSET('no audits'!$A:$A,,MATCH(W$1,'no audits'!$1:$1,0)-1))&gt;0,SUMIF('no audits'!$A:$A,EOMONTH($A351,0)+(OFFSET(information!$A$1,1,MATCH(W$1,'no audits'!$1:$1,0)-1)),OFFSET('no audits'!$A:$A,,MATCH(W$1,'no audits'!$1:$1,0)-1)),SUMIF(EBS!$A:$A,EOMONTH($A351,0)+(OFFSET(information!$A$1,1,MATCH(W$1,'no audits'!$1:$1,0)-1)),OFFSET(EBS!$A:$A,,MATCH(W$1,EBS!$1:$1,0)-1)))</f>
        <v>1736673</v>
      </c>
    </row>
    <row r="352" spans="1:23" x14ac:dyDescent="0.25">
      <c r="A352" s="17">
        <v>43862</v>
      </c>
      <c r="B352" s="11">
        <f ca="1">IF(SUMIF('no audits'!$A:$A,$A352,OFFSET('no audits'!$A:$A,,MATCH(B$1,'no audits'!$1:$1,0)-1))&gt;0,SUMIF('no audits'!$A:$A,$A352,OFFSET('no audits'!$A:$A,,MATCH(B$1,'no audits'!$1:$1,0)-1)),SUMIF(EBS!$A:$A,$A352,OFFSET(EBS!$A:$A,,MATCH(B$1,EBS!$1:$1,0)-1)))</f>
        <v>0</v>
      </c>
      <c r="C352" s="11">
        <f ca="1">IF(SUMIF('no audits'!$A:$A,$A352,OFFSET('no audits'!$A:$A,,MATCH(C$1,'no audits'!$1:$1,0)-1))&gt;0,SUMIF('no audits'!$A:$A,$A352,OFFSET('no audits'!$A:$A,,MATCH(C$1,'no audits'!$1:$1,0)-1)),SUMIF(EBS!$A:$A,$A352,OFFSET(EBS!$A:$A,,MATCH(C$1,EBS!$1:$1,0)-1)))</f>
        <v>-425207.22</v>
      </c>
      <c r="D352" s="11">
        <f ca="1">IF(SUMIF('no audits'!$A:$A,$A352,OFFSET('no audits'!$A:$A,,MATCH(D$1,'no audits'!$1:$1,0)-1))&gt;0,SUMIF('no audits'!$A:$A,$A352,OFFSET('no audits'!$A:$A,,MATCH(D$1,'no audits'!$1:$1,0)-1)),SUMIF(EBS!$A:$A,$A352,OFFSET(EBS!$A:$A,,MATCH(D$1,EBS!$1:$1,0)-1)))</f>
        <v>17644919.77</v>
      </c>
      <c r="E352" s="11">
        <f ca="1">IF(SUMIF('no audits'!$A:$A,EOMONTH($A352,0)+(OFFSET(information!$A$1,1,MATCH(E$1,'no audits'!$1:$1,0)-1)),OFFSET('no audits'!$A:$A,,MATCH(E$1,'no audits'!$1:$1,0)-1))&gt;0,SUMIF('no audits'!$A:$A,EOMONTH($A352,0)+(OFFSET(information!$A$1,1,MATCH(E$1,'no audits'!$1:$1,0)-1)),OFFSET('no audits'!$A:$A,,MATCH(E$1,'no audits'!$1:$1,0)-1)),SUMIF(EBS!$A:$A,EOMONTH($A352,0)+(OFFSET(information!$A$1,1,MATCH(E$1,'no audits'!$1:$1,0)-1)),OFFSET(EBS!$A:$A,,MATCH(E$1,EBS!$1:$1,0)-1)))</f>
        <v>913368</v>
      </c>
      <c r="F352" s="11">
        <f ca="1">IF(SUMIF('no audits'!$A:$A,$A355,OFFSET('no audits'!$A:$A,,MATCH(F$1,'no audits'!$1:$1,0)-1))&gt;0,SUMIF('no audits'!$A:$A,$A355,OFFSET('no audits'!$A:$A,,MATCH(F$1,'no audits'!$1:$1,0)-1)),SUMIF(EBS!$A:$A,$A355,OFFSET(EBS!$A:$A,,MATCH(F$1,EBS!$1:$1,0)-1)))</f>
        <v>54947219.989999995</v>
      </c>
      <c r="G352" s="11">
        <f ca="1">IF(SUMIF('no audits'!$A:$A,EOMONTH($A352,0)+(OFFSET(information!$A$1,1,MATCH(G$1,'no audits'!$1:$1,0)-1)),OFFSET('no audits'!$A:$A,,MATCH(G$1,'no audits'!$1:$1,0)-1))&gt;0,SUMIF('no audits'!$A:$A,EOMONTH($A352,0)+(OFFSET(information!$A$1,1,MATCH(G$1,'no audits'!$1:$1,0)-1)),OFFSET('no audits'!$A:$A,,MATCH(G$1,'no audits'!$1:$1,0)-1)),SUMIF(EBS!$A:$A,EOMONTH($A352,0)+(OFFSET(information!$A$1,1,MATCH(G$1,'no audits'!$1:$1,0)-1)),OFFSET(EBS!$A:$A,,MATCH(G$1,EBS!$1:$1,0)-1)))</f>
        <v>5284444</v>
      </c>
      <c r="H352" s="11">
        <f ca="1">IF(SUMIF('no audits'!$A:$A,EOMONTH($A352,0)+(OFFSET(information!$A$1,1,MATCH(H$1,'no audits'!$1:$1,0)-1)),OFFSET('no audits'!$A:$A,,MATCH(H$1,'no audits'!$1:$1,0)-1))&gt;0,SUMIF('no audits'!$A:$A,EOMONTH($A352,0)+(OFFSET(information!$A$1,1,MATCH(H$1,'no audits'!$1:$1,0)-1)),OFFSET('no audits'!$A:$A,,MATCH(H$1,'no audits'!$1:$1,0)-1)),SUMIF(EBS!$A:$A,EOMONTH($A352,0)+(OFFSET(information!$A$1,1,MATCH(H$1,'no audits'!$1:$1,0)-1)),OFFSET(EBS!$A:$A,,MATCH(H$1,EBS!$1:$1,0)-1)))</f>
        <v>7160454</v>
      </c>
      <c r="I352" s="11">
        <f ca="1">IF(SUMIF('no audits'!$A:$A,EOMONTH($A352,0)+(OFFSET(information!$A$1,1,MATCH(I$1,'no audits'!$1:$1,0)-1)),OFFSET('no audits'!$A:$A,,MATCH(I$1,'no audits'!$1:$1,0)-1))&gt;0,SUMIF('no audits'!$A:$A,EOMONTH($A352,0)+(OFFSET(information!$A$1,1,MATCH(I$1,'no audits'!$1:$1,0)-1)),OFFSET('no audits'!$A:$A,,MATCH(I$1,'no audits'!$1:$1,0)-1)),SUMIF(EBS!$A:$A,EOMONTH($A352,0)+(OFFSET(information!$A$1,1,MATCH(I$1,'no audits'!$1:$1,0)-1)),OFFSET(EBS!$A:$A,,MATCH(I$1,EBS!$1:$1,0)-1)))</f>
        <v>2449662</v>
      </c>
      <c r="J352" s="11">
        <f ca="1">IF(SUMIF('no audits'!$A:$A,EOMONTH($A352,0)+(OFFSET(information!$A$1,1,MATCH(J$1,'no audits'!$1:$1,0)-1)),OFFSET('no audits'!$A:$A,,MATCH(J$1,'no audits'!$1:$1,0)-1))&gt;0,SUMIF('no audits'!$A:$A,EOMONTH($A352,0)+(OFFSET(information!$A$1,1,MATCH(J$1,'no audits'!$1:$1,0)-1)),OFFSET('no audits'!$A:$A,,MATCH(J$1,'no audits'!$1:$1,0)-1)),SUMIF(EBS!$A:$A,EOMONTH($A352,0)+(OFFSET(information!$A$1,1,MATCH(J$1,'no audits'!$1:$1,0)-1)),OFFSET(EBS!$A:$A,,MATCH(J$1,EBS!$1:$1,0)-1)))</f>
        <v>165155</v>
      </c>
      <c r="K352" s="11">
        <f ca="1">IF(SUMIF('no audits'!$A:$A,EOMONTH($A352,0)+(OFFSET(information!$A$1,1,MATCH(K$1,'no audits'!$1:$1,0)-1)),OFFSET('no audits'!$A:$A,,MATCH(K$1,'no audits'!$1:$1,0)-1))&gt;0,SUMIF('no audits'!$A:$A,EOMONTH($A352,0)+(OFFSET(information!$A$1,1,MATCH(K$1,'no audits'!$1:$1,0)-1)),OFFSET('no audits'!$A:$A,,MATCH(K$1,'no audits'!$1:$1,0)-1)),SUMIF(EBS!$A:$A,EOMONTH($A352,0)+(OFFSET(information!$A$1,1,MATCH(K$1,'no audits'!$1:$1,0)-1)),OFFSET(EBS!$A:$A,,MATCH(K$1,EBS!$1:$1,0)-1)))</f>
        <v>10828</v>
      </c>
      <c r="L352" s="11">
        <f ca="1">IF(SUMIF('no audits'!$A:$A,$A352,OFFSET('no audits'!$A:$A,,MATCH(L$1,'no audits'!$1:$1,0)-1))&gt;0,SUMIF('no audits'!$A:$A,$A352,OFFSET('no audits'!$A:$A,,MATCH(L$1,'no audits'!$1:$1,0)-1)),SUMIF(EBS!$A:$A,$A352,OFFSET(EBS!$A:$A,,MATCH(L$1,EBS!$1:$1,0)-1)))</f>
        <v>30078.94</v>
      </c>
      <c r="M352" s="11">
        <f ca="1">IF(SUMIF('no audits'!$A:$A,$A352,OFFSET('no audits'!$A:$A,,MATCH(M$1,'no audits'!$1:$1,0)-1))&gt;0,SUMIF('no audits'!$A:$A,$A352,OFFSET('no audits'!$A:$A,,MATCH(M$1,'no audits'!$1:$1,0)-1)),SUMIF(EBS!$A:$A,$A352,OFFSET(EBS!$A:$A,,MATCH(M$1,EBS!$1:$1,0)-1)))</f>
        <v>747736.14</v>
      </c>
      <c r="N352" s="11">
        <f ca="1">IF(SUMIF('no audits'!$A:$A,EOMONTH($A352,0)+(OFFSET(information!$A$1,1,MATCH(N$1,'no audits'!$1:$1,0)-1)),OFFSET('no audits'!$A:$A,,MATCH(N$1,'no audits'!$1:$1,0)-1))&gt;0,SUMIF('no audits'!$A:$A,EOMONTH($A352,0)+(OFFSET(information!$A$1,1,MATCH(N$1,'no audits'!$1:$1,0)-1)),OFFSET('no audits'!$A:$A,,MATCH(N$1,'no audits'!$1:$1,0)-1)),SUMIF(EBS!$A:$A,EOMONTH($A352,0)+(OFFSET(information!$A$1,1,MATCH(N$1,'no audits'!$1:$1,0)-1)),OFFSET(EBS!$A:$A,,MATCH(N$1,EBS!$1:$1,0)-1)))</f>
        <v>2502493</v>
      </c>
      <c r="O352" s="11">
        <f ca="1">IF(SUMIF('no audits'!$A:$A,EOMONTH($A352,0)+(OFFSET(information!$A$1,1,MATCH(O$1,'no audits'!$1:$1,0)-1)),OFFSET('no audits'!$A:$A,,MATCH(O$1,'no audits'!$1:$1,0)-1))&gt;0,SUMIF('no audits'!$A:$A,EOMONTH($A352,0)+(OFFSET(information!$A$1,1,MATCH(O$1,'no audits'!$1:$1,0)-1)),OFFSET('no audits'!$A:$A,,MATCH(O$1,'no audits'!$1:$1,0)-1)),SUMIF(EBS!$A:$A,EOMONTH($A352,0)+(OFFSET(information!$A$1,1,MATCH(O$1,'no audits'!$1:$1,0)-1)),OFFSET(EBS!$A:$A,,MATCH(O$1,EBS!$1:$1,0)-1)))</f>
        <v>3308388</v>
      </c>
      <c r="P352" s="11">
        <f ca="1">IF(SUMIF('no audits'!$A:$A,$A352,OFFSET('no audits'!$A:$A,,MATCH(P$1,'no audits'!$1:$1,0)-1))&gt;0,SUMIF('no audits'!$A:$A,$A352,OFFSET('no audits'!$A:$A,,MATCH(P$1,'no audits'!$1:$1,0)-1)),SUMIF(EBS!$A:$A,$A352,OFFSET(EBS!$A:$A,,MATCH(P$1,EBS!$1:$1,0)-1)))</f>
        <v>1304526.5900000001</v>
      </c>
      <c r="Q352" s="11">
        <f ca="1">IF(SUMIF('no audits'!$A:$A,$A352,OFFSET('no audits'!$A:$A,,MATCH(Q$1,'no audits'!$1:$1,0)-1))&gt;0,SUMIF('no audits'!$A:$A,$A352,OFFSET('no audits'!$A:$A,,MATCH(Q$1,'no audits'!$1:$1,0)-1)),SUMIF(EBS!$A:$A,$A352,OFFSET(EBS!$A:$A,,MATCH(Q$1,EBS!$1:$1,0)-1)))</f>
        <v>7024845</v>
      </c>
      <c r="R352" s="11">
        <f ca="1">IF(SUMIF('no audits'!$A:$A,EOMONTH($A352,0)+(OFFSET(information!$A$1,1,MATCH(R$1,'no audits'!$1:$1,0)-1)),OFFSET('no audits'!$A:$A,,MATCH(R$1,'no audits'!$1:$1,0)-1))&gt;0,SUMIF('no audits'!$A:$A,EOMONTH($A352,0)+(OFFSET(information!$A$1,1,MATCH(R$1,'no audits'!$1:$1,0)-1)),OFFSET('no audits'!$A:$A,,MATCH(R$1,'no audits'!$1:$1,0)-1)),SUMIF(EBS!$A:$A,EOMONTH($A352,0)+(OFFSET(information!$A$1,1,MATCH(R$1,'no audits'!$1:$1,0)-1)),OFFSET(EBS!$A:$A,,MATCH(R$1,EBS!$1:$1,0)-1)))</f>
        <v>499140</v>
      </c>
      <c r="S352" s="11">
        <f ca="1">IF(SUMIF('no audits'!$A:$A,$A355,OFFSET('no audits'!$A:$A,,MATCH(S$1,'no audits'!$1:$1,0)-1))&gt;0,SUMIF('no audits'!$A:$A,$A355,OFFSET('no audits'!$A:$A,,MATCH(S$1,'no audits'!$1:$1,0)-1)),SUMIF(EBS!$A:$A,$A355,OFFSET(EBS!$A:$A,,MATCH(S$1,EBS!$1:$1,0)-1)))</f>
        <v>197727.15</v>
      </c>
      <c r="T352" s="11">
        <f ca="1">IF(SUMIF('no audits'!$A:$A,EOMONTH($A352,0)+(OFFSET(information!$A$1,1,MATCH(T$1,'no audits'!$1:$1,0)-1)),OFFSET('no audits'!$A:$A,,MATCH(T$1,'no audits'!$1:$1,0)-1))&gt;0,SUMIF('no audits'!$A:$A,EOMONTH($A352,0)+(OFFSET(information!$A$1,1,MATCH(T$1,'no audits'!$1:$1,0)-1)),OFFSET('no audits'!$A:$A,,MATCH(T$1,'no audits'!$1:$1,0)-1)),SUMIF(EBS!$A:$A,EOMONTH($A352,0)+(OFFSET(information!$A$1,1,MATCH(T$1,'no audits'!$1:$1,0)-1)),OFFSET(EBS!$A:$A,,MATCH(T$1,EBS!$1:$1,0)-1)))</f>
        <v>8996</v>
      </c>
      <c r="U352" s="11">
        <f ca="1">IF(SUMIF('no audits'!$A:$A,EOMONTH($A352,0)+(OFFSET(information!$A$1,1,MATCH(U$1,'no audits'!$1:$1,0)-1)),OFFSET('no audits'!$A:$A,,MATCH(U$1,'no audits'!$1:$1,0)-1))&gt;0,SUMIF('no audits'!$A:$A,EOMONTH($A352,0)+(OFFSET(information!$A$1,1,MATCH(U$1,'no audits'!$1:$1,0)-1)),OFFSET('no audits'!$A:$A,,MATCH(U$1,'no audits'!$1:$1,0)-1)),SUMIF(EBS!$A:$A,EOMONTH($A352,0)+(OFFSET(information!$A$1,1,MATCH(U$1,'no audits'!$1:$1,0)-1)),OFFSET(EBS!$A:$A,,MATCH(U$1,EBS!$1:$1,0)-1)))</f>
        <v>0</v>
      </c>
      <c r="V352" s="11">
        <f ca="1">IF(SUMIF('no audits'!$A:$A,EOMONTH($A352,0)+(OFFSET(information!$A$1,1,MATCH(V$1,'no audits'!$1:$1,0)-1)),OFFSET('no audits'!$A:$A,,MATCH(V$1,'no audits'!$1:$1,0)-1))&gt;0,SUMIF('no audits'!$A:$A,EOMONTH($A352,0)+(OFFSET(information!$A$1,1,MATCH(V$1,'no audits'!$1:$1,0)-1)),OFFSET('no audits'!$A:$A,,MATCH(V$1,'no audits'!$1:$1,0)-1)),SUMIF(EBS!$A:$A,EOMONTH($A352,0)+(OFFSET(information!$A$1,1,MATCH(V$1,'no audits'!$1:$1,0)-1)),OFFSET(EBS!$A:$A,,MATCH(V$1,EBS!$1:$1,0)-1)))</f>
        <v>33437</v>
      </c>
      <c r="W352" s="11">
        <f ca="1">IF(SUMIF('no audits'!$A:$A,EOMONTH($A352,0)+(OFFSET(information!$A$1,1,MATCH(W$1,'no audits'!$1:$1,0)-1)),OFFSET('no audits'!$A:$A,,MATCH(W$1,'no audits'!$1:$1,0)-1))&gt;0,SUMIF('no audits'!$A:$A,EOMONTH($A352,0)+(OFFSET(information!$A$1,1,MATCH(W$1,'no audits'!$1:$1,0)-1)),OFFSET('no audits'!$A:$A,,MATCH(W$1,'no audits'!$1:$1,0)-1)),SUMIF(EBS!$A:$A,EOMONTH($A352,0)+(OFFSET(information!$A$1,1,MATCH(W$1,'no audits'!$1:$1,0)-1)),OFFSET(EBS!$A:$A,,MATCH(W$1,EBS!$1:$1,0)-1)))</f>
        <v>1535839</v>
      </c>
    </row>
    <row r="353" spans="1:23" x14ac:dyDescent="0.25">
      <c r="A353" s="17">
        <v>43891</v>
      </c>
      <c r="B353" s="11">
        <f ca="1">IF(SUMIF('no audits'!$A:$A,$A353,OFFSET('no audits'!$A:$A,,MATCH(B$1,'no audits'!$1:$1,0)-1))&gt;0,SUMIF('no audits'!$A:$A,$A353,OFFSET('no audits'!$A:$A,,MATCH(B$1,'no audits'!$1:$1,0)-1)),SUMIF(EBS!$A:$A,$A353,OFFSET(EBS!$A:$A,,MATCH(B$1,EBS!$1:$1,0)-1)))</f>
        <v>0</v>
      </c>
      <c r="C353" s="11">
        <f ca="1">IF(SUMIF('no audits'!$A:$A,$A353,OFFSET('no audits'!$A:$A,,MATCH(C$1,'no audits'!$1:$1,0)-1))&gt;0,SUMIF('no audits'!$A:$A,$A353,OFFSET('no audits'!$A:$A,,MATCH(C$1,'no audits'!$1:$1,0)-1)),SUMIF(EBS!$A:$A,$A353,OFFSET(EBS!$A:$A,,MATCH(C$1,EBS!$1:$1,0)-1)))</f>
        <v>-399317.38</v>
      </c>
      <c r="D353" s="11">
        <f ca="1">IF(SUMIF('no audits'!$A:$A,$A353,OFFSET('no audits'!$A:$A,,MATCH(D$1,'no audits'!$1:$1,0)-1))&gt;0,SUMIF('no audits'!$A:$A,$A353,OFFSET('no audits'!$A:$A,,MATCH(D$1,'no audits'!$1:$1,0)-1)),SUMIF(EBS!$A:$A,$A353,OFFSET(EBS!$A:$A,,MATCH(D$1,EBS!$1:$1,0)-1)))</f>
        <v>77173.45</v>
      </c>
      <c r="E353" s="11">
        <f ca="1">IF(SUMIF('no audits'!$A:$A,EOMONTH($A353,0)+(OFFSET(information!$A$1,1,MATCH(E$1,'no audits'!$1:$1,0)-1)),OFFSET('no audits'!$A:$A,,MATCH(E$1,'no audits'!$1:$1,0)-1))&gt;0,SUMIF('no audits'!$A:$A,EOMONTH($A353,0)+(OFFSET(information!$A$1,1,MATCH(E$1,'no audits'!$1:$1,0)-1)),OFFSET('no audits'!$A:$A,,MATCH(E$1,'no audits'!$1:$1,0)-1)),SUMIF(EBS!$A:$A,EOMONTH($A353,0)+(OFFSET(information!$A$1,1,MATCH(E$1,'no audits'!$1:$1,0)-1)),OFFSET(EBS!$A:$A,,MATCH(E$1,EBS!$1:$1,0)-1)))</f>
        <v>1025641</v>
      </c>
      <c r="F353" s="11">
        <f ca="1">IF(SUMIF('no audits'!$A:$A,$A356,OFFSET('no audits'!$A:$A,,MATCH(F$1,'no audits'!$1:$1,0)-1))&gt;0,SUMIF('no audits'!$A:$A,$A356,OFFSET('no audits'!$A:$A,,MATCH(F$1,'no audits'!$1:$1,0)-1)),SUMIF(EBS!$A:$A,$A356,OFFSET(EBS!$A:$A,,MATCH(F$1,EBS!$1:$1,0)-1)))</f>
        <v>50419580.68</v>
      </c>
      <c r="G353" s="11">
        <f ca="1">IF(SUMIF('no audits'!$A:$A,EOMONTH($A353,0)+(OFFSET(information!$A$1,1,MATCH(G$1,'no audits'!$1:$1,0)-1)),OFFSET('no audits'!$A:$A,,MATCH(G$1,'no audits'!$1:$1,0)-1))&gt;0,SUMIF('no audits'!$A:$A,EOMONTH($A353,0)+(OFFSET(information!$A$1,1,MATCH(G$1,'no audits'!$1:$1,0)-1)),OFFSET('no audits'!$A:$A,,MATCH(G$1,'no audits'!$1:$1,0)-1)),SUMIF(EBS!$A:$A,EOMONTH($A353,0)+(OFFSET(information!$A$1,1,MATCH(G$1,'no audits'!$1:$1,0)-1)),OFFSET(EBS!$A:$A,,MATCH(G$1,EBS!$1:$1,0)-1)))</f>
        <v>4796738</v>
      </c>
      <c r="H353" s="11">
        <f ca="1">IF(SUMIF('no audits'!$A:$A,EOMONTH($A353,0)+(OFFSET(information!$A$1,1,MATCH(H$1,'no audits'!$1:$1,0)-1)),OFFSET('no audits'!$A:$A,,MATCH(H$1,'no audits'!$1:$1,0)-1))&gt;0,SUMIF('no audits'!$A:$A,EOMONTH($A353,0)+(OFFSET(information!$A$1,1,MATCH(H$1,'no audits'!$1:$1,0)-1)),OFFSET('no audits'!$A:$A,,MATCH(H$1,'no audits'!$1:$1,0)-1)),SUMIF(EBS!$A:$A,EOMONTH($A353,0)+(OFFSET(information!$A$1,1,MATCH(H$1,'no audits'!$1:$1,0)-1)),OFFSET(EBS!$A:$A,,MATCH(H$1,EBS!$1:$1,0)-1)))</f>
        <v>5364707</v>
      </c>
      <c r="I353" s="11">
        <f ca="1">IF(SUMIF('no audits'!$A:$A,EOMONTH($A353,0)+(OFFSET(information!$A$1,1,MATCH(I$1,'no audits'!$1:$1,0)-1)),OFFSET('no audits'!$A:$A,,MATCH(I$1,'no audits'!$1:$1,0)-1))&gt;0,SUMIF('no audits'!$A:$A,EOMONTH($A353,0)+(OFFSET(information!$A$1,1,MATCH(I$1,'no audits'!$1:$1,0)-1)),OFFSET('no audits'!$A:$A,,MATCH(I$1,'no audits'!$1:$1,0)-1)),SUMIF(EBS!$A:$A,EOMONTH($A353,0)+(OFFSET(information!$A$1,1,MATCH(I$1,'no audits'!$1:$1,0)-1)),OFFSET(EBS!$A:$A,,MATCH(I$1,EBS!$1:$1,0)-1)))</f>
        <v>4054024</v>
      </c>
      <c r="J353" s="11">
        <f ca="1">IF(SUMIF('no audits'!$A:$A,EOMONTH($A353,0)+(OFFSET(information!$A$1,1,MATCH(J$1,'no audits'!$1:$1,0)-1)),OFFSET('no audits'!$A:$A,,MATCH(J$1,'no audits'!$1:$1,0)-1))&gt;0,SUMIF('no audits'!$A:$A,EOMONTH($A353,0)+(OFFSET(information!$A$1,1,MATCH(J$1,'no audits'!$1:$1,0)-1)),OFFSET('no audits'!$A:$A,,MATCH(J$1,'no audits'!$1:$1,0)-1)),SUMIF(EBS!$A:$A,EOMONTH($A353,0)+(OFFSET(information!$A$1,1,MATCH(J$1,'no audits'!$1:$1,0)-1)),OFFSET(EBS!$A:$A,,MATCH(J$1,EBS!$1:$1,0)-1)))</f>
        <v>179976</v>
      </c>
      <c r="K353" s="11">
        <f ca="1">IF(SUMIF('no audits'!$A:$A,EOMONTH($A353,0)+(OFFSET(information!$A$1,1,MATCH(K$1,'no audits'!$1:$1,0)-1)),OFFSET('no audits'!$A:$A,,MATCH(K$1,'no audits'!$1:$1,0)-1))&gt;0,SUMIF('no audits'!$A:$A,EOMONTH($A353,0)+(OFFSET(information!$A$1,1,MATCH(K$1,'no audits'!$1:$1,0)-1)),OFFSET('no audits'!$A:$A,,MATCH(K$1,'no audits'!$1:$1,0)-1)),SUMIF(EBS!$A:$A,EOMONTH($A353,0)+(OFFSET(information!$A$1,1,MATCH(K$1,'no audits'!$1:$1,0)-1)),OFFSET(EBS!$A:$A,,MATCH(K$1,EBS!$1:$1,0)-1)))</f>
        <v>2612</v>
      </c>
      <c r="L353" s="11">
        <f ca="1">IF(SUMIF('no audits'!$A:$A,$A353,OFFSET('no audits'!$A:$A,,MATCH(L$1,'no audits'!$1:$1,0)-1))&gt;0,SUMIF('no audits'!$A:$A,$A353,OFFSET('no audits'!$A:$A,,MATCH(L$1,'no audits'!$1:$1,0)-1)),SUMIF(EBS!$A:$A,$A353,OFFSET(EBS!$A:$A,,MATCH(L$1,EBS!$1:$1,0)-1)))</f>
        <v>43158.19</v>
      </c>
      <c r="M353" s="11">
        <f ca="1">IF(SUMIF('no audits'!$A:$A,$A353,OFFSET('no audits'!$A:$A,,MATCH(M$1,'no audits'!$1:$1,0)-1))&gt;0,SUMIF('no audits'!$A:$A,$A353,OFFSET('no audits'!$A:$A,,MATCH(M$1,'no audits'!$1:$1,0)-1)),SUMIF(EBS!$A:$A,$A353,OFFSET(EBS!$A:$A,,MATCH(M$1,EBS!$1:$1,0)-1)))</f>
        <v>725914.09</v>
      </c>
      <c r="N353" s="11">
        <f ca="1">IF(SUMIF('no audits'!$A:$A,EOMONTH($A353,0)+(OFFSET(information!$A$1,1,MATCH(N$1,'no audits'!$1:$1,0)-1)),OFFSET('no audits'!$A:$A,,MATCH(N$1,'no audits'!$1:$1,0)-1))&gt;0,SUMIF('no audits'!$A:$A,EOMONTH($A353,0)+(OFFSET(information!$A$1,1,MATCH(N$1,'no audits'!$1:$1,0)-1)),OFFSET('no audits'!$A:$A,,MATCH(N$1,'no audits'!$1:$1,0)-1)),SUMIF(EBS!$A:$A,EOMONTH($A353,0)+(OFFSET(information!$A$1,1,MATCH(N$1,'no audits'!$1:$1,0)-1)),OFFSET(EBS!$A:$A,,MATCH(N$1,EBS!$1:$1,0)-1)))</f>
        <v>758089</v>
      </c>
      <c r="O353" s="11">
        <f ca="1">IF(SUMIF('no audits'!$A:$A,EOMONTH($A353,0)+(OFFSET(information!$A$1,1,MATCH(O$1,'no audits'!$1:$1,0)-1)),OFFSET('no audits'!$A:$A,,MATCH(O$1,'no audits'!$1:$1,0)-1))&gt;0,SUMIF('no audits'!$A:$A,EOMONTH($A353,0)+(OFFSET(information!$A$1,1,MATCH(O$1,'no audits'!$1:$1,0)-1)),OFFSET('no audits'!$A:$A,,MATCH(O$1,'no audits'!$1:$1,0)-1)),SUMIF(EBS!$A:$A,EOMONTH($A353,0)+(OFFSET(information!$A$1,1,MATCH(O$1,'no audits'!$1:$1,0)-1)),OFFSET(EBS!$A:$A,,MATCH(O$1,EBS!$1:$1,0)-1)))</f>
        <v>1211842</v>
      </c>
      <c r="P353" s="11">
        <f ca="1">IF(SUMIF('no audits'!$A:$A,$A353,OFFSET('no audits'!$A:$A,,MATCH(P$1,'no audits'!$1:$1,0)-1))&gt;0,SUMIF('no audits'!$A:$A,$A353,OFFSET('no audits'!$A:$A,,MATCH(P$1,'no audits'!$1:$1,0)-1)),SUMIF(EBS!$A:$A,$A353,OFFSET(EBS!$A:$A,,MATCH(P$1,EBS!$1:$1,0)-1)))</f>
        <v>1168494.8</v>
      </c>
      <c r="Q353" s="11">
        <f ca="1">IF(SUMIF('no audits'!$A:$A,$A353,OFFSET('no audits'!$A:$A,,MATCH(Q$1,'no audits'!$1:$1,0)-1))&gt;0,SUMIF('no audits'!$A:$A,$A353,OFFSET('no audits'!$A:$A,,MATCH(Q$1,'no audits'!$1:$1,0)-1)),SUMIF(EBS!$A:$A,$A353,OFFSET(EBS!$A:$A,,MATCH(Q$1,EBS!$1:$1,0)-1)))</f>
        <v>7073415</v>
      </c>
      <c r="R353" s="11">
        <f ca="1">IF(SUMIF('no audits'!$A:$A,EOMONTH($A353,0)+(OFFSET(information!$A$1,1,MATCH(R$1,'no audits'!$1:$1,0)-1)),OFFSET('no audits'!$A:$A,,MATCH(R$1,'no audits'!$1:$1,0)-1))&gt;0,SUMIF('no audits'!$A:$A,EOMONTH($A353,0)+(OFFSET(information!$A$1,1,MATCH(R$1,'no audits'!$1:$1,0)-1)),OFFSET('no audits'!$A:$A,,MATCH(R$1,'no audits'!$1:$1,0)-1)),SUMIF(EBS!$A:$A,EOMONTH($A353,0)+(OFFSET(information!$A$1,1,MATCH(R$1,'no audits'!$1:$1,0)-1)),OFFSET(EBS!$A:$A,,MATCH(R$1,EBS!$1:$1,0)-1)))</f>
        <v>532145</v>
      </c>
      <c r="S353" s="11">
        <f ca="1">IF(SUMIF('no audits'!$A:$A,$A356,OFFSET('no audits'!$A:$A,,MATCH(S$1,'no audits'!$1:$1,0)-1))&gt;0,SUMIF('no audits'!$A:$A,$A356,OFFSET('no audits'!$A:$A,,MATCH(S$1,'no audits'!$1:$1,0)-1)),SUMIF(EBS!$A:$A,$A356,OFFSET(EBS!$A:$A,,MATCH(S$1,EBS!$1:$1,0)-1)))</f>
        <v>186905.55</v>
      </c>
      <c r="T353" s="11">
        <f ca="1">IF(SUMIF('no audits'!$A:$A,EOMONTH($A353,0)+(OFFSET(information!$A$1,1,MATCH(T$1,'no audits'!$1:$1,0)-1)),OFFSET('no audits'!$A:$A,,MATCH(T$1,'no audits'!$1:$1,0)-1))&gt;0,SUMIF('no audits'!$A:$A,EOMONTH($A353,0)+(OFFSET(information!$A$1,1,MATCH(T$1,'no audits'!$1:$1,0)-1)),OFFSET('no audits'!$A:$A,,MATCH(T$1,'no audits'!$1:$1,0)-1)),SUMIF(EBS!$A:$A,EOMONTH($A353,0)+(OFFSET(information!$A$1,1,MATCH(T$1,'no audits'!$1:$1,0)-1)),OFFSET(EBS!$A:$A,,MATCH(T$1,EBS!$1:$1,0)-1)))</f>
        <v>329466</v>
      </c>
      <c r="U353" s="11">
        <f ca="1">IF(SUMIF('no audits'!$A:$A,EOMONTH($A353,0)+(OFFSET(information!$A$1,1,MATCH(U$1,'no audits'!$1:$1,0)-1)),OFFSET('no audits'!$A:$A,,MATCH(U$1,'no audits'!$1:$1,0)-1))&gt;0,SUMIF('no audits'!$A:$A,EOMONTH($A353,0)+(OFFSET(information!$A$1,1,MATCH(U$1,'no audits'!$1:$1,0)-1)),OFFSET('no audits'!$A:$A,,MATCH(U$1,'no audits'!$1:$1,0)-1)),SUMIF(EBS!$A:$A,EOMONTH($A353,0)+(OFFSET(information!$A$1,1,MATCH(U$1,'no audits'!$1:$1,0)-1)),OFFSET(EBS!$A:$A,,MATCH(U$1,EBS!$1:$1,0)-1)))</f>
        <v>0</v>
      </c>
      <c r="V353" s="11">
        <f ca="1">IF(SUMIF('no audits'!$A:$A,EOMONTH($A353,0)+(OFFSET(information!$A$1,1,MATCH(V$1,'no audits'!$1:$1,0)-1)),OFFSET('no audits'!$A:$A,,MATCH(V$1,'no audits'!$1:$1,0)-1))&gt;0,SUMIF('no audits'!$A:$A,EOMONTH($A353,0)+(OFFSET(information!$A$1,1,MATCH(V$1,'no audits'!$1:$1,0)-1)),OFFSET('no audits'!$A:$A,,MATCH(V$1,'no audits'!$1:$1,0)-1)),SUMIF(EBS!$A:$A,EOMONTH($A353,0)+(OFFSET(information!$A$1,1,MATCH(V$1,'no audits'!$1:$1,0)-1)),OFFSET(EBS!$A:$A,,MATCH(V$1,EBS!$1:$1,0)-1)))</f>
        <v>728</v>
      </c>
      <c r="W353" s="11">
        <f ca="1">IF(SUMIF('no audits'!$A:$A,EOMONTH($A353,0)+(OFFSET(information!$A$1,1,MATCH(W$1,'no audits'!$1:$1,0)-1)),OFFSET('no audits'!$A:$A,,MATCH(W$1,'no audits'!$1:$1,0)-1))&gt;0,SUMIF('no audits'!$A:$A,EOMONTH($A353,0)+(OFFSET(information!$A$1,1,MATCH(W$1,'no audits'!$1:$1,0)-1)),OFFSET('no audits'!$A:$A,,MATCH(W$1,'no audits'!$1:$1,0)-1)),SUMIF(EBS!$A:$A,EOMONTH($A353,0)+(OFFSET(information!$A$1,1,MATCH(W$1,'no audits'!$1:$1,0)-1)),OFFSET(EBS!$A:$A,,MATCH(W$1,EBS!$1:$1,0)-1)))</f>
        <v>531408</v>
      </c>
    </row>
    <row r="354" spans="1:23" x14ac:dyDescent="0.25">
      <c r="A354" s="17">
        <v>43922</v>
      </c>
      <c r="B354" s="11">
        <f ca="1">IF(SUMIF('no audits'!$A:$A,$A354,OFFSET('no audits'!$A:$A,,MATCH(B$1,'no audits'!$1:$1,0)-1))&gt;0,SUMIF('no audits'!$A:$A,$A354,OFFSET('no audits'!$A:$A,,MATCH(B$1,'no audits'!$1:$1,0)-1)),SUMIF(EBS!$A:$A,$A354,OFFSET(EBS!$A:$A,,MATCH(B$1,EBS!$1:$1,0)-1)))</f>
        <v>0</v>
      </c>
      <c r="C354" s="11">
        <f ca="1">IF(SUMIF('no audits'!$A:$A,$A354,OFFSET('no audits'!$A:$A,,MATCH(C$1,'no audits'!$1:$1,0)-1))&gt;0,SUMIF('no audits'!$A:$A,$A354,OFFSET('no audits'!$A:$A,,MATCH(C$1,'no audits'!$1:$1,0)-1)),SUMIF(EBS!$A:$A,$A354,OFFSET(EBS!$A:$A,,MATCH(C$1,EBS!$1:$1,0)-1)))</f>
        <v>-90693.590000000011</v>
      </c>
      <c r="D354" s="11">
        <f ca="1">IF(SUMIF('no audits'!$A:$A,$A354,OFFSET('no audits'!$A:$A,,MATCH(D$1,'no audits'!$1:$1,0)-1))&gt;0,SUMIF('no audits'!$A:$A,$A354,OFFSET('no audits'!$A:$A,,MATCH(D$1,'no audits'!$1:$1,0)-1)),SUMIF(EBS!$A:$A,$A354,OFFSET(EBS!$A:$A,,MATCH(D$1,EBS!$1:$1,0)-1)))</f>
        <v>0</v>
      </c>
      <c r="E354" s="11">
        <f ca="1">IF(SUMIF('no audits'!$A:$A,EOMONTH($A354,0)+(OFFSET(information!$A$1,1,MATCH(E$1,'no audits'!$1:$1,0)-1)),OFFSET('no audits'!$A:$A,,MATCH(E$1,'no audits'!$1:$1,0)-1))&gt;0,SUMIF('no audits'!$A:$A,EOMONTH($A354,0)+(OFFSET(information!$A$1,1,MATCH(E$1,'no audits'!$1:$1,0)-1)),OFFSET('no audits'!$A:$A,,MATCH(E$1,'no audits'!$1:$1,0)-1)),SUMIF(EBS!$A:$A,EOMONTH($A354,0)+(OFFSET(information!$A$1,1,MATCH(E$1,'no audits'!$1:$1,0)-1)),OFFSET(EBS!$A:$A,,MATCH(E$1,EBS!$1:$1,0)-1)))</f>
        <v>822748</v>
      </c>
      <c r="F354" s="11">
        <f ca="1">IF(SUMIF('no audits'!$A:$A,$A357,OFFSET('no audits'!$A:$A,,MATCH(F$1,'no audits'!$1:$1,0)-1))&gt;0,SUMIF('no audits'!$A:$A,$A357,OFFSET('no audits'!$A:$A,,MATCH(F$1,'no audits'!$1:$1,0)-1)),SUMIF(EBS!$A:$A,$A357,OFFSET(EBS!$A:$A,,MATCH(F$1,EBS!$1:$1,0)-1)))</f>
        <v>38476836.899999999</v>
      </c>
      <c r="G354" s="11">
        <f ca="1">IF(SUMIF('no audits'!$A:$A,EOMONTH($A354,0)+(OFFSET(information!$A$1,1,MATCH(G$1,'no audits'!$1:$1,0)-1)),OFFSET('no audits'!$A:$A,,MATCH(G$1,'no audits'!$1:$1,0)-1))&gt;0,SUMIF('no audits'!$A:$A,EOMONTH($A354,0)+(OFFSET(information!$A$1,1,MATCH(G$1,'no audits'!$1:$1,0)-1)),OFFSET('no audits'!$A:$A,,MATCH(G$1,'no audits'!$1:$1,0)-1)),SUMIF(EBS!$A:$A,EOMONTH($A354,0)+(OFFSET(information!$A$1,1,MATCH(G$1,'no audits'!$1:$1,0)-1)),OFFSET(EBS!$A:$A,,MATCH(G$1,EBS!$1:$1,0)-1)))</f>
        <v>3948772</v>
      </c>
      <c r="H354" s="11">
        <f ca="1">IF(SUMIF('no audits'!$A:$A,EOMONTH($A354,0)+(OFFSET(information!$A$1,1,MATCH(H$1,'no audits'!$1:$1,0)-1)),OFFSET('no audits'!$A:$A,,MATCH(H$1,'no audits'!$1:$1,0)-1))&gt;0,SUMIF('no audits'!$A:$A,EOMONTH($A354,0)+(OFFSET(information!$A$1,1,MATCH(H$1,'no audits'!$1:$1,0)-1)),OFFSET('no audits'!$A:$A,,MATCH(H$1,'no audits'!$1:$1,0)-1)),SUMIF(EBS!$A:$A,EOMONTH($A354,0)+(OFFSET(information!$A$1,1,MATCH(H$1,'no audits'!$1:$1,0)-1)),OFFSET(EBS!$A:$A,,MATCH(H$1,EBS!$1:$1,0)-1)))</f>
        <v>3809677</v>
      </c>
      <c r="I354" s="11">
        <f ca="1">IF(SUMIF('no audits'!$A:$A,EOMONTH($A354,0)+(OFFSET(information!$A$1,1,MATCH(I$1,'no audits'!$1:$1,0)-1)),OFFSET('no audits'!$A:$A,,MATCH(I$1,'no audits'!$1:$1,0)-1))&gt;0,SUMIF('no audits'!$A:$A,EOMONTH($A354,0)+(OFFSET(information!$A$1,1,MATCH(I$1,'no audits'!$1:$1,0)-1)),OFFSET('no audits'!$A:$A,,MATCH(I$1,'no audits'!$1:$1,0)-1)),SUMIF(EBS!$A:$A,EOMONTH($A354,0)+(OFFSET(information!$A$1,1,MATCH(I$1,'no audits'!$1:$1,0)-1)),OFFSET(EBS!$A:$A,,MATCH(I$1,EBS!$1:$1,0)-1)))</f>
        <v>2354484</v>
      </c>
      <c r="J354" s="11">
        <f ca="1">IF(SUMIF('no audits'!$A:$A,EOMONTH($A354,0)+(OFFSET(information!$A$1,1,MATCH(J$1,'no audits'!$1:$1,0)-1)),OFFSET('no audits'!$A:$A,,MATCH(J$1,'no audits'!$1:$1,0)-1))&gt;0,SUMIF('no audits'!$A:$A,EOMONTH($A354,0)+(OFFSET(information!$A$1,1,MATCH(J$1,'no audits'!$1:$1,0)-1)),OFFSET('no audits'!$A:$A,,MATCH(J$1,'no audits'!$1:$1,0)-1)),SUMIF(EBS!$A:$A,EOMONTH($A354,0)+(OFFSET(information!$A$1,1,MATCH(J$1,'no audits'!$1:$1,0)-1)),OFFSET(EBS!$A:$A,,MATCH(J$1,EBS!$1:$1,0)-1)))</f>
        <v>138731</v>
      </c>
      <c r="K354" s="11">
        <f ca="1">IF(SUMIF('no audits'!$A:$A,EOMONTH($A354,0)+(OFFSET(information!$A$1,1,MATCH(K$1,'no audits'!$1:$1,0)-1)),OFFSET('no audits'!$A:$A,,MATCH(K$1,'no audits'!$1:$1,0)-1))&gt;0,SUMIF('no audits'!$A:$A,EOMONTH($A354,0)+(OFFSET(information!$A$1,1,MATCH(K$1,'no audits'!$1:$1,0)-1)),OFFSET('no audits'!$A:$A,,MATCH(K$1,'no audits'!$1:$1,0)-1)),SUMIF(EBS!$A:$A,EOMONTH($A354,0)+(OFFSET(information!$A$1,1,MATCH(K$1,'no audits'!$1:$1,0)-1)),OFFSET(EBS!$A:$A,,MATCH(K$1,EBS!$1:$1,0)-1)))</f>
        <v>3350</v>
      </c>
      <c r="L354" s="11">
        <f ca="1">IF(SUMIF('no audits'!$A:$A,$A354,OFFSET('no audits'!$A:$A,,MATCH(L$1,'no audits'!$1:$1,0)-1))&gt;0,SUMIF('no audits'!$A:$A,$A354,OFFSET('no audits'!$A:$A,,MATCH(L$1,'no audits'!$1:$1,0)-1)),SUMIF(EBS!$A:$A,$A354,OFFSET(EBS!$A:$A,,MATCH(L$1,EBS!$1:$1,0)-1)))</f>
        <v>77854.5</v>
      </c>
      <c r="M354" s="11">
        <f ca="1">IF(SUMIF('no audits'!$A:$A,$A354,OFFSET('no audits'!$A:$A,,MATCH(M$1,'no audits'!$1:$1,0)-1))&gt;0,SUMIF('no audits'!$A:$A,$A354,OFFSET('no audits'!$A:$A,,MATCH(M$1,'no audits'!$1:$1,0)-1)),SUMIF(EBS!$A:$A,$A354,OFFSET(EBS!$A:$A,,MATCH(M$1,EBS!$1:$1,0)-1)))</f>
        <v>324868.69</v>
      </c>
      <c r="N354" s="11">
        <f ca="1">IF(SUMIF('no audits'!$A:$A,EOMONTH($A354,0)+(OFFSET(information!$A$1,1,MATCH(N$1,'no audits'!$1:$1,0)-1)),OFFSET('no audits'!$A:$A,,MATCH(N$1,'no audits'!$1:$1,0)-1))&gt;0,SUMIF('no audits'!$A:$A,EOMONTH($A354,0)+(OFFSET(information!$A$1,1,MATCH(N$1,'no audits'!$1:$1,0)-1)),OFFSET('no audits'!$A:$A,,MATCH(N$1,'no audits'!$1:$1,0)-1)),SUMIF(EBS!$A:$A,EOMONTH($A354,0)+(OFFSET(information!$A$1,1,MATCH(N$1,'no audits'!$1:$1,0)-1)),OFFSET(EBS!$A:$A,,MATCH(N$1,EBS!$1:$1,0)-1)))</f>
        <v>71673</v>
      </c>
      <c r="O354" s="11">
        <f ca="1">IF(SUMIF('no audits'!$A:$A,EOMONTH($A354,0)+(OFFSET(information!$A$1,1,MATCH(O$1,'no audits'!$1:$1,0)-1)),OFFSET('no audits'!$A:$A,,MATCH(O$1,'no audits'!$1:$1,0)-1))&gt;0,SUMIF('no audits'!$A:$A,EOMONTH($A354,0)+(OFFSET(information!$A$1,1,MATCH(O$1,'no audits'!$1:$1,0)-1)),OFFSET('no audits'!$A:$A,,MATCH(O$1,'no audits'!$1:$1,0)-1)),SUMIF(EBS!$A:$A,EOMONTH($A354,0)+(OFFSET(information!$A$1,1,MATCH(O$1,'no audits'!$1:$1,0)-1)),OFFSET(EBS!$A:$A,,MATCH(O$1,EBS!$1:$1,0)-1)))</f>
        <v>674131</v>
      </c>
      <c r="P354" s="11">
        <f ca="1">IF(SUMIF('no audits'!$A:$A,$A354,OFFSET('no audits'!$A:$A,,MATCH(P$1,'no audits'!$1:$1,0)-1))&gt;0,SUMIF('no audits'!$A:$A,$A354,OFFSET('no audits'!$A:$A,,MATCH(P$1,'no audits'!$1:$1,0)-1)),SUMIF(EBS!$A:$A,$A354,OFFSET(EBS!$A:$A,,MATCH(P$1,EBS!$1:$1,0)-1)))</f>
        <v>1379913.53</v>
      </c>
      <c r="Q354" s="11">
        <f ca="1">IF(SUMIF('no audits'!$A:$A,$A354,OFFSET('no audits'!$A:$A,,MATCH(Q$1,'no audits'!$1:$1,0)-1))&gt;0,SUMIF('no audits'!$A:$A,$A354,OFFSET('no audits'!$A:$A,,MATCH(Q$1,'no audits'!$1:$1,0)-1)),SUMIF(EBS!$A:$A,$A354,OFFSET(EBS!$A:$A,,MATCH(Q$1,EBS!$1:$1,0)-1)))</f>
        <v>7660309</v>
      </c>
      <c r="R354" s="11">
        <f ca="1">IF(SUMIF('no audits'!$A:$A,EOMONTH($A354,0)+(OFFSET(information!$A$1,1,MATCH(R$1,'no audits'!$1:$1,0)-1)),OFFSET('no audits'!$A:$A,,MATCH(R$1,'no audits'!$1:$1,0)-1))&gt;0,SUMIF('no audits'!$A:$A,EOMONTH($A354,0)+(OFFSET(information!$A$1,1,MATCH(R$1,'no audits'!$1:$1,0)-1)),OFFSET('no audits'!$A:$A,,MATCH(R$1,'no audits'!$1:$1,0)-1)),SUMIF(EBS!$A:$A,EOMONTH($A354,0)+(OFFSET(information!$A$1,1,MATCH(R$1,'no audits'!$1:$1,0)-1)),OFFSET(EBS!$A:$A,,MATCH(R$1,EBS!$1:$1,0)-1)))</f>
        <v>418415</v>
      </c>
      <c r="S354" s="11">
        <f ca="1">IF(SUMIF('no audits'!$A:$A,$A357,OFFSET('no audits'!$A:$A,,MATCH(S$1,'no audits'!$1:$1,0)-1))&gt;0,SUMIF('no audits'!$A:$A,$A357,OFFSET('no audits'!$A:$A,,MATCH(S$1,'no audits'!$1:$1,0)-1)),SUMIF(EBS!$A:$A,$A357,OFFSET(EBS!$A:$A,,MATCH(S$1,EBS!$1:$1,0)-1)))</f>
        <v>151022.32</v>
      </c>
      <c r="T354" s="11">
        <f ca="1">IF(SUMIF('no audits'!$A:$A,EOMONTH($A354,0)+(OFFSET(information!$A$1,1,MATCH(T$1,'no audits'!$1:$1,0)-1)),OFFSET('no audits'!$A:$A,,MATCH(T$1,'no audits'!$1:$1,0)-1))&gt;0,SUMIF('no audits'!$A:$A,EOMONTH($A354,0)+(OFFSET(information!$A$1,1,MATCH(T$1,'no audits'!$1:$1,0)-1)),OFFSET('no audits'!$A:$A,,MATCH(T$1,'no audits'!$1:$1,0)-1)),SUMIF(EBS!$A:$A,EOMONTH($A354,0)+(OFFSET(information!$A$1,1,MATCH(T$1,'no audits'!$1:$1,0)-1)),OFFSET(EBS!$A:$A,,MATCH(T$1,EBS!$1:$1,0)-1)))</f>
        <v>165316</v>
      </c>
      <c r="U354" s="11">
        <f ca="1">IF(SUMIF('no audits'!$A:$A,EOMONTH($A354,0)+(OFFSET(information!$A$1,1,MATCH(U$1,'no audits'!$1:$1,0)-1)),OFFSET('no audits'!$A:$A,,MATCH(U$1,'no audits'!$1:$1,0)-1))&gt;0,SUMIF('no audits'!$A:$A,EOMONTH($A354,0)+(OFFSET(information!$A$1,1,MATCH(U$1,'no audits'!$1:$1,0)-1)),OFFSET('no audits'!$A:$A,,MATCH(U$1,'no audits'!$1:$1,0)-1)),SUMIF(EBS!$A:$A,EOMONTH($A354,0)+(OFFSET(information!$A$1,1,MATCH(U$1,'no audits'!$1:$1,0)-1)),OFFSET(EBS!$A:$A,,MATCH(U$1,EBS!$1:$1,0)-1)))</f>
        <v>0</v>
      </c>
      <c r="V354" s="11">
        <f ca="1">IF(SUMIF('no audits'!$A:$A,EOMONTH($A354,0)+(OFFSET(information!$A$1,1,MATCH(V$1,'no audits'!$1:$1,0)-1)),OFFSET('no audits'!$A:$A,,MATCH(V$1,'no audits'!$1:$1,0)-1))&gt;0,SUMIF('no audits'!$A:$A,EOMONTH($A354,0)+(OFFSET(information!$A$1,1,MATCH(V$1,'no audits'!$1:$1,0)-1)),OFFSET('no audits'!$A:$A,,MATCH(V$1,'no audits'!$1:$1,0)-1)),SUMIF(EBS!$A:$A,EOMONTH($A354,0)+(OFFSET(information!$A$1,1,MATCH(V$1,'no audits'!$1:$1,0)-1)),OFFSET(EBS!$A:$A,,MATCH(V$1,EBS!$1:$1,0)-1)))</f>
        <v>0</v>
      </c>
      <c r="W354" s="11">
        <f ca="1">IF(SUMIF('no audits'!$A:$A,EOMONTH($A354,0)+(OFFSET(information!$A$1,1,MATCH(W$1,'no audits'!$1:$1,0)-1)),OFFSET('no audits'!$A:$A,,MATCH(W$1,'no audits'!$1:$1,0)-1))&gt;0,SUMIF('no audits'!$A:$A,EOMONTH($A354,0)+(OFFSET(information!$A$1,1,MATCH(W$1,'no audits'!$1:$1,0)-1)),OFFSET('no audits'!$A:$A,,MATCH(W$1,'no audits'!$1:$1,0)-1)),SUMIF(EBS!$A:$A,EOMONTH($A354,0)+(OFFSET(information!$A$1,1,MATCH(W$1,'no audits'!$1:$1,0)-1)),OFFSET(EBS!$A:$A,,MATCH(W$1,EBS!$1:$1,0)-1)))</f>
        <v>259796</v>
      </c>
    </row>
    <row r="355" spans="1:23" x14ac:dyDescent="0.25">
      <c r="A355" s="17">
        <v>43952</v>
      </c>
      <c r="B355" s="11">
        <f ca="1">IF(SUMIF('no audits'!$A:$A,$A355,OFFSET('no audits'!$A:$A,,MATCH(B$1,'no audits'!$1:$1,0)-1))&gt;0,SUMIF('no audits'!$A:$A,$A355,OFFSET('no audits'!$A:$A,,MATCH(B$1,'no audits'!$1:$1,0)-1)),SUMIF(EBS!$A:$A,$A355,OFFSET(EBS!$A:$A,,MATCH(B$1,EBS!$1:$1,0)-1)))</f>
        <v>222664437</v>
      </c>
      <c r="C355" s="11">
        <f ca="1">IF(SUMIF('no audits'!$A:$A,$A355,OFFSET('no audits'!$A:$A,,MATCH(C$1,'no audits'!$1:$1,0)-1))&gt;0,SUMIF('no audits'!$A:$A,$A355,OFFSET('no audits'!$A:$A,,MATCH(C$1,'no audits'!$1:$1,0)-1)),SUMIF(EBS!$A:$A,$A355,OFFSET(EBS!$A:$A,,MATCH(C$1,EBS!$1:$1,0)-1)))</f>
        <v>-314465.99</v>
      </c>
      <c r="D355" s="11">
        <f ca="1">IF(SUMIF('no audits'!$A:$A,$A355,OFFSET('no audits'!$A:$A,,MATCH(D$1,'no audits'!$1:$1,0)-1))&gt;0,SUMIF('no audits'!$A:$A,$A355,OFFSET('no audits'!$A:$A,,MATCH(D$1,'no audits'!$1:$1,0)-1)),SUMIF(EBS!$A:$A,$A355,OFFSET(EBS!$A:$A,,MATCH(D$1,EBS!$1:$1,0)-1)))</f>
        <v>125272.33</v>
      </c>
      <c r="E355" s="11">
        <f ca="1">IF(SUMIF('no audits'!$A:$A,EOMONTH($A355,0)+(OFFSET(information!$A$1,1,MATCH(E$1,'no audits'!$1:$1,0)-1)),OFFSET('no audits'!$A:$A,,MATCH(E$1,'no audits'!$1:$1,0)-1))&gt;0,SUMIF('no audits'!$A:$A,EOMONTH($A355,0)+(OFFSET(information!$A$1,1,MATCH(E$1,'no audits'!$1:$1,0)-1)),OFFSET('no audits'!$A:$A,,MATCH(E$1,'no audits'!$1:$1,0)-1)),SUMIF(EBS!$A:$A,EOMONTH($A355,0)+(OFFSET(information!$A$1,1,MATCH(E$1,'no audits'!$1:$1,0)-1)),OFFSET(EBS!$A:$A,,MATCH(E$1,EBS!$1:$1,0)-1)))</f>
        <v>593469</v>
      </c>
      <c r="F355" s="11">
        <f ca="1">IF(SUMIF('no audits'!$A:$A,$A358,OFFSET('no audits'!$A:$A,,MATCH(F$1,'no audits'!$1:$1,0)-1))&gt;0,SUMIF('no audits'!$A:$A,$A358,OFFSET('no audits'!$A:$A,,MATCH(F$1,'no audits'!$1:$1,0)-1)),SUMIF(EBS!$A:$A,$A358,OFFSET(EBS!$A:$A,,MATCH(F$1,EBS!$1:$1,0)-1)))</f>
        <v>46160236.969999999</v>
      </c>
      <c r="G355" s="11">
        <f ca="1">IF(SUMIF('no audits'!$A:$A,EOMONTH($A355,0)+(OFFSET(information!$A$1,1,MATCH(G$1,'no audits'!$1:$1,0)-1)),OFFSET('no audits'!$A:$A,,MATCH(G$1,'no audits'!$1:$1,0)-1))&gt;0,SUMIF('no audits'!$A:$A,EOMONTH($A355,0)+(OFFSET(information!$A$1,1,MATCH(G$1,'no audits'!$1:$1,0)-1)),OFFSET('no audits'!$A:$A,,MATCH(G$1,'no audits'!$1:$1,0)-1)),SUMIF(EBS!$A:$A,EOMONTH($A355,0)+(OFFSET(information!$A$1,1,MATCH(G$1,'no audits'!$1:$1,0)-1)),OFFSET(EBS!$A:$A,,MATCH(G$1,EBS!$1:$1,0)-1)))</f>
        <v>6344509</v>
      </c>
      <c r="H355" s="11">
        <f ca="1">IF(SUMIF('no audits'!$A:$A,EOMONTH($A355,0)+(OFFSET(information!$A$1,1,MATCH(H$1,'no audits'!$1:$1,0)-1)),OFFSET('no audits'!$A:$A,,MATCH(H$1,'no audits'!$1:$1,0)-1))&gt;0,SUMIF('no audits'!$A:$A,EOMONTH($A355,0)+(OFFSET(information!$A$1,1,MATCH(H$1,'no audits'!$1:$1,0)-1)),OFFSET('no audits'!$A:$A,,MATCH(H$1,'no audits'!$1:$1,0)-1)),SUMIF(EBS!$A:$A,EOMONTH($A355,0)+(OFFSET(information!$A$1,1,MATCH(H$1,'no audits'!$1:$1,0)-1)),OFFSET(EBS!$A:$A,,MATCH(H$1,EBS!$1:$1,0)-1)))</f>
        <v>7841342</v>
      </c>
      <c r="I355" s="11">
        <f ca="1">IF(SUMIF('no audits'!$A:$A,EOMONTH($A355,0)+(OFFSET(information!$A$1,1,MATCH(I$1,'no audits'!$1:$1,0)-1)),OFFSET('no audits'!$A:$A,,MATCH(I$1,'no audits'!$1:$1,0)-1))&gt;0,SUMIF('no audits'!$A:$A,EOMONTH($A355,0)+(OFFSET(information!$A$1,1,MATCH(I$1,'no audits'!$1:$1,0)-1)),OFFSET('no audits'!$A:$A,,MATCH(I$1,'no audits'!$1:$1,0)-1)),SUMIF(EBS!$A:$A,EOMONTH($A355,0)+(OFFSET(information!$A$1,1,MATCH(I$1,'no audits'!$1:$1,0)-1)),OFFSET(EBS!$A:$A,,MATCH(I$1,EBS!$1:$1,0)-1)))</f>
        <v>2678295</v>
      </c>
      <c r="J355" s="11">
        <f ca="1">IF(SUMIF('no audits'!$A:$A,EOMONTH($A355,0)+(OFFSET(information!$A$1,1,MATCH(J$1,'no audits'!$1:$1,0)-1)),OFFSET('no audits'!$A:$A,,MATCH(J$1,'no audits'!$1:$1,0)-1))&gt;0,SUMIF('no audits'!$A:$A,EOMONTH($A355,0)+(OFFSET(information!$A$1,1,MATCH(J$1,'no audits'!$1:$1,0)-1)),OFFSET('no audits'!$A:$A,,MATCH(J$1,'no audits'!$1:$1,0)-1)),SUMIF(EBS!$A:$A,EOMONTH($A355,0)+(OFFSET(information!$A$1,1,MATCH(J$1,'no audits'!$1:$1,0)-1)),OFFSET(EBS!$A:$A,,MATCH(J$1,EBS!$1:$1,0)-1)))</f>
        <v>207636</v>
      </c>
      <c r="K355" s="11">
        <f ca="1">IF(SUMIF('no audits'!$A:$A,EOMONTH($A355,0)+(OFFSET(information!$A$1,1,MATCH(K$1,'no audits'!$1:$1,0)-1)),OFFSET('no audits'!$A:$A,,MATCH(K$1,'no audits'!$1:$1,0)-1))&gt;0,SUMIF('no audits'!$A:$A,EOMONTH($A355,0)+(OFFSET(information!$A$1,1,MATCH(K$1,'no audits'!$1:$1,0)-1)),OFFSET('no audits'!$A:$A,,MATCH(K$1,'no audits'!$1:$1,0)-1)),SUMIF(EBS!$A:$A,EOMONTH($A355,0)+(OFFSET(information!$A$1,1,MATCH(K$1,'no audits'!$1:$1,0)-1)),OFFSET(EBS!$A:$A,,MATCH(K$1,EBS!$1:$1,0)-1)))</f>
        <v>74831</v>
      </c>
      <c r="L355" s="11">
        <f ca="1">IF(SUMIF('no audits'!$A:$A,$A355,OFFSET('no audits'!$A:$A,,MATCH(L$1,'no audits'!$1:$1,0)-1))&gt;0,SUMIF('no audits'!$A:$A,$A355,OFFSET('no audits'!$A:$A,,MATCH(L$1,'no audits'!$1:$1,0)-1)),SUMIF(EBS!$A:$A,$A355,OFFSET(EBS!$A:$A,,MATCH(L$1,EBS!$1:$1,0)-1)))</f>
        <v>14291.28</v>
      </c>
      <c r="M355" s="11">
        <f ca="1">IF(SUMIF('no audits'!$A:$A,$A355,OFFSET('no audits'!$A:$A,,MATCH(M$1,'no audits'!$1:$1,0)-1))&gt;0,SUMIF('no audits'!$A:$A,$A355,OFFSET('no audits'!$A:$A,,MATCH(M$1,'no audits'!$1:$1,0)-1)),SUMIF(EBS!$A:$A,$A355,OFFSET(EBS!$A:$A,,MATCH(M$1,EBS!$1:$1,0)-1)))</f>
        <v>0</v>
      </c>
      <c r="N355" s="11">
        <f ca="1">IF(SUMIF('no audits'!$A:$A,EOMONTH($A355,0)+(OFFSET(information!$A$1,1,MATCH(N$1,'no audits'!$1:$1,0)-1)),OFFSET('no audits'!$A:$A,,MATCH(N$1,'no audits'!$1:$1,0)-1))&gt;0,SUMIF('no audits'!$A:$A,EOMONTH($A355,0)+(OFFSET(information!$A$1,1,MATCH(N$1,'no audits'!$1:$1,0)-1)),OFFSET('no audits'!$A:$A,,MATCH(N$1,'no audits'!$1:$1,0)-1)),SUMIF(EBS!$A:$A,EOMONTH($A355,0)+(OFFSET(information!$A$1,1,MATCH(N$1,'no audits'!$1:$1,0)-1)),OFFSET(EBS!$A:$A,,MATCH(N$1,EBS!$1:$1,0)-1)))</f>
        <v>124617</v>
      </c>
      <c r="O355" s="11">
        <f ca="1">IF(SUMIF('no audits'!$A:$A,EOMONTH($A355,0)+(OFFSET(information!$A$1,1,MATCH(O$1,'no audits'!$1:$1,0)-1)),OFFSET('no audits'!$A:$A,,MATCH(O$1,'no audits'!$1:$1,0)-1))&gt;0,SUMIF('no audits'!$A:$A,EOMONTH($A355,0)+(OFFSET(information!$A$1,1,MATCH(O$1,'no audits'!$1:$1,0)-1)),OFFSET('no audits'!$A:$A,,MATCH(O$1,'no audits'!$1:$1,0)-1)),SUMIF(EBS!$A:$A,EOMONTH($A355,0)+(OFFSET(information!$A$1,1,MATCH(O$1,'no audits'!$1:$1,0)-1)),OFFSET(EBS!$A:$A,,MATCH(O$1,EBS!$1:$1,0)-1)))</f>
        <v>2848331</v>
      </c>
      <c r="P355" s="11">
        <f ca="1">IF(SUMIF('no audits'!$A:$A,$A355,OFFSET('no audits'!$A:$A,,MATCH(P$1,'no audits'!$1:$1,0)-1))&gt;0,SUMIF('no audits'!$A:$A,$A355,OFFSET('no audits'!$A:$A,,MATCH(P$1,'no audits'!$1:$1,0)-1)),SUMIF(EBS!$A:$A,$A355,OFFSET(EBS!$A:$A,,MATCH(P$1,EBS!$1:$1,0)-1)))</f>
        <v>1318039.69</v>
      </c>
      <c r="Q355" s="11">
        <f ca="1">IF(SUMIF('no audits'!$A:$A,$A355,OFFSET('no audits'!$A:$A,,MATCH(Q$1,'no audits'!$1:$1,0)-1))&gt;0,SUMIF('no audits'!$A:$A,$A355,OFFSET('no audits'!$A:$A,,MATCH(Q$1,'no audits'!$1:$1,0)-1)),SUMIF(EBS!$A:$A,$A355,OFFSET(EBS!$A:$A,,MATCH(Q$1,EBS!$1:$1,0)-1)))</f>
        <v>7299600</v>
      </c>
      <c r="R355" s="11">
        <f ca="1">IF(SUMIF('no audits'!$A:$A,EOMONTH($A355,0)+(OFFSET(information!$A$1,1,MATCH(R$1,'no audits'!$1:$1,0)-1)),OFFSET('no audits'!$A:$A,,MATCH(R$1,'no audits'!$1:$1,0)-1))&gt;0,SUMIF('no audits'!$A:$A,EOMONTH($A355,0)+(OFFSET(information!$A$1,1,MATCH(R$1,'no audits'!$1:$1,0)-1)),OFFSET('no audits'!$A:$A,,MATCH(R$1,'no audits'!$1:$1,0)-1)),SUMIF(EBS!$A:$A,EOMONTH($A355,0)+(OFFSET(information!$A$1,1,MATCH(R$1,'no audits'!$1:$1,0)-1)),OFFSET(EBS!$A:$A,,MATCH(R$1,EBS!$1:$1,0)-1)))</f>
        <v>602737</v>
      </c>
      <c r="S355" s="11">
        <f ca="1">IF(SUMIF('no audits'!$A:$A,$A358,OFFSET('no audits'!$A:$A,,MATCH(S$1,'no audits'!$1:$1,0)-1))&gt;0,SUMIF('no audits'!$A:$A,$A358,OFFSET('no audits'!$A:$A,,MATCH(S$1,'no audits'!$1:$1,0)-1)),SUMIF(EBS!$A:$A,$A358,OFFSET(EBS!$A:$A,,MATCH(S$1,EBS!$1:$1,0)-1)))</f>
        <v>202189.3</v>
      </c>
      <c r="T355" s="11">
        <f ca="1">IF(SUMIF('no audits'!$A:$A,EOMONTH($A355,0)+(OFFSET(information!$A$1,1,MATCH(T$1,'no audits'!$1:$1,0)-1)),OFFSET('no audits'!$A:$A,,MATCH(T$1,'no audits'!$1:$1,0)-1))&gt;0,SUMIF('no audits'!$A:$A,EOMONTH($A355,0)+(OFFSET(information!$A$1,1,MATCH(T$1,'no audits'!$1:$1,0)-1)),OFFSET('no audits'!$A:$A,,MATCH(T$1,'no audits'!$1:$1,0)-1)),SUMIF(EBS!$A:$A,EOMONTH($A355,0)+(OFFSET(information!$A$1,1,MATCH(T$1,'no audits'!$1:$1,0)-1)),OFFSET(EBS!$A:$A,,MATCH(T$1,EBS!$1:$1,0)-1)))</f>
        <v>132612</v>
      </c>
      <c r="U355" s="11">
        <f ca="1">IF(SUMIF('no audits'!$A:$A,EOMONTH($A355,0)+(OFFSET(information!$A$1,1,MATCH(U$1,'no audits'!$1:$1,0)-1)),OFFSET('no audits'!$A:$A,,MATCH(U$1,'no audits'!$1:$1,0)-1))&gt;0,SUMIF('no audits'!$A:$A,EOMONTH($A355,0)+(OFFSET(information!$A$1,1,MATCH(U$1,'no audits'!$1:$1,0)-1)),OFFSET('no audits'!$A:$A,,MATCH(U$1,'no audits'!$1:$1,0)-1)),SUMIF(EBS!$A:$A,EOMONTH($A355,0)+(OFFSET(information!$A$1,1,MATCH(U$1,'no audits'!$1:$1,0)-1)),OFFSET(EBS!$A:$A,,MATCH(U$1,EBS!$1:$1,0)-1)))</f>
        <v>0</v>
      </c>
      <c r="V355" s="11">
        <f ca="1">IF(SUMIF('no audits'!$A:$A,EOMONTH($A355,0)+(OFFSET(information!$A$1,1,MATCH(V$1,'no audits'!$1:$1,0)-1)),OFFSET('no audits'!$A:$A,,MATCH(V$1,'no audits'!$1:$1,0)-1))&gt;0,SUMIF('no audits'!$A:$A,EOMONTH($A355,0)+(OFFSET(information!$A$1,1,MATCH(V$1,'no audits'!$1:$1,0)-1)),OFFSET('no audits'!$A:$A,,MATCH(V$1,'no audits'!$1:$1,0)-1)),SUMIF(EBS!$A:$A,EOMONTH($A355,0)+(OFFSET(information!$A$1,1,MATCH(V$1,'no audits'!$1:$1,0)-1)),OFFSET(EBS!$A:$A,,MATCH(V$1,EBS!$1:$1,0)-1)))</f>
        <v>1777</v>
      </c>
      <c r="W355" s="11">
        <f ca="1">IF(SUMIF('no audits'!$A:$A,EOMONTH($A355,0)+(OFFSET(information!$A$1,1,MATCH(W$1,'no audits'!$1:$1,0)-1)),OFFSET('no audits'!$A:$A,,MATCH(W$1,'no audits'!$1:$1,0)-1))&gt;0,SUMIF('no audits'!$A:$A,EOMONTH($A355,0)+(OFFSET(information!$A$1,1,MATCH(W$1,'no audits'!$1:$1,0)-1)),OFFSET('no audits'!$A:$A,,MATCH(W$1,'no audits'!$1:$1,0)-1)),SUMIF(EBS!$A:$A,EOMONTH($A355,0)+(OFFSET(information!$A$1,1,MATCH(W$1,'no audits'!$1:$1,0)-1)),OFFSET(EBS!$A:$A,,MATCH(W$1,EBS!$1:$1,0)-1)))</f>
        <v>407887</v>
      </c>
    </row>
    <row r="356" spans="1:23" x14ac:dyDescent="0.25">
      <c r="A356" s="17">
        <v>43983</v>
      </c>
      <c r="B356" s="11">
        <f ca="1">IF(SUMIF('no audits'!$A:$A,$A356,OFFSET('no audits'!$A:$A,,MATCH(B$1,'no audits'!$1:$1,0)-1))&gt;0,SUMIF('no audits'!$A:$A,$A356,OFFSET('no audits'!$A:$A,,MATCH(B$1,'no audits'!$1:$1,0)-1)),SUMIF(EBS!$A:$A,$A356,OFFSET(EBS!$A:$A,,MATCH(B$1,EBS!$1:$1,0)-1)))</f>
        <v>0</v>
      </c>
      <c r="C356" s="11">
        <f ca="1">IF(SUMIF('no audits'!$A:$A,$A356,OFFSET('no audits'!$A:$A,,MATCH(C$1,'no audits'!$1:$1,0)-1))&gt;0,SUMIF('no audits'!$A:$A,$A356,OFFSET('no audits'!$A:$A,,MATCH(C$1,'no audits'!$1:$1,0)-1)),SUMIF(EBS!$A:$A,$A356,OFFSET(EBS!$A:$A,,MATCH(C$1,EBS!$1:$1,0)-1)))</f>
        <v>0</v>
      </c>
      <c r="D356" s="11">
        <f ca="1">IF(SUMIF('no audits'!$A:$A,$A356,OFFSET('no audits'!$A:$A,,MATCH(D$1,'no audits'!$1:$1,0)-1))&gt;0,SUMIF('no audits'!$A:$A,$A356,OFFSET('no audits'!$A:$A,,MATCH(D$1,'no audits'!$1:$1,0)-1)),SUMIF(EBS!$A:$A,$A356,OFFSET(EBS!$A:$A,,MATCH(D$1,EBS!$1:$1,0)-1)))</f>
        <v>496648.24</v>
      </c>
      <c r="E356" s="11">
        <f ca="1">IF(SUMIF('no audits'!$A:$A,EOMONTH($A356,0)+(OFFSET(information!$A$1,1,MATCH(E$1,'no audits'!$1:$1,0)-1)),OFFSET('no audits'!$A:$A,,MATCH(E$1,'no audits'!$1:$1,0)-1))&gt;0,SUMIF('no audits'!$A:$A,EOMONTH($A356,0)+(OFFSET(information!$A$1,1,MATCH(E$1,'no audits'!$1:$1,0)-1)),OFFSET('no audits'!$A:$A,,MATCH(E$1,'no audits'!$1:$1,0)-1)),SUMIF(EBS!$A:$A,EOMONTH($A356,0)+(OFFSET(information!$A$1,1,MATCH(E$1,'no audits'!$1:$1,0)-1)),OFFSET(EBS!$A:$A,,MATCH(E$1,EBS!$1:$1,0)-1)))</f>
        <v>1184598</v>
      </c>
      <c r="F356" s="11">
        <f ca="1">IF(SUMIF('no audits'!$A:$A,$A359,OFFSET('no audits'!$A:$A,,MATCH(F$1,'no audits'!$1:$1,0)-1))&gt;0,SUMIF('no audits'!$A:$A,$A359,OFFSET('no audits'!$A:$A,,MATCH(F$1,'no audits'!$1:$1,0)-1)),SUMIF(EBS!$A:$A,$A359,OFFSET(EBS!$A:$A,,MATCH(F$1,EBS!$1:$1,0)-1)))</f>
        <v>56464654.480000004</v>
      </c>
      <c r="G356" s="11">
        <f ca="1">IF(SUMIF('no audits'!$A:$A,EOMONTH($A356,0)+(OFFSET(information!$A$1,1,MATCH(G$1,'no audits'!$1:$1,0)-1)),OFFSET('no audits'!$A:$A,,MATCH(G$1,'no audits'!$1:$1,0)-1))&gt;0,SUMIF('no audits'!$A:$A,EOMONTH($A356,0)+(OFFSET(information!$A$1,1,MATCH(G$1,'no audits'!$1:$1,0)-1)),OFFSET('no audits'!$A:$A,,MATCH(G$1,'no audits'!$1:$1,0)-1)),SUMIF(EBS!$A:$A,EOMONTH($A356,0)+(OFFSET(information!$A$1,1,MATCH(G$1,'no audits'!$1:$1,0)-1)),OFFSET(EBS!$A:$A,,MATCH(G$1,EBS!$1:$1,0)-1)))</f>
        <v>7873998</v>
      </c>
      <c r="H356" s="11">
        <f ca="1">IF(SUMIF('no audits'!$A:$A,EOMONTH($A356,0)+(OFFSET(information!$A$1,1,MATCH(H$1,'no audits'!$1:$1,0)-1)),OFFSET('no audits'!$A:$A,,MATCH(H$1,'no audits'!$1:$1,0)-1))&gt;0,SUMIF('no audits'!$A:$A,EOMONTH($A356,0)+(OFFSET(information!$A$1,1,MATCH(H$1,'no audits'!$1:$1,0)-1)),OFFSET('no audits'!$A:$A,,MATCH(H$1,'no audits'!$1:$1,0)-1)),SUMIF(EBS!$A:$A,EOMONTH($A356,0)+(OFFSET(information!$A$1,1,MATCH(H$1,'no audits'!$1:$1,0)-1)),OFFSET(EBS!$A:$A,,MATCH(H$1,EBS!$1:$1,0)-1)))</f>
        <v>6696030</v>
      </c>
      <c r="I356" s="11">
        <f ca="1">IF(SUMIF('no audits'!$A:$A,EOMONTH($A356,0)+(OFFSET(information!$A$1,1,MATCH(I$1,'no audits'!$1:$1,0)-1)),OFFSET('no audits'!$A:$A,,MATCH(I$1,'no audits'!$1:$1,0)-1))&gt;0,SUMIF('no audits'!$A:$A,EOMONTH($A356,0)+(OFFSET(information!$A$1,1,MATCH(I$1,'no audits'!$1:$1,0)-1)),OFFSET('no audits'!$A:$A,,MATCH(I$1,'no audits'!$1:$1,0)-1)),SUMIF(EBS!$A:$A,EOMONTH($A356,0)+(OFFSET(information!$A$1,1,MATCH(I$1,'no audits'!$1:$1,0)-1)),OFFSET(EBS!$A:$A,,MATCH(I$1,EBS!$1:$1,0)-1)))</f>
        <v>3975012</v>
      </c>
      <c r="J356" s="11">
        <f ca="1">IF(SUMIF('no audits'!$A:$A,EOMONTH($A356,0)+(OFFSET(information!$A$1,1,MATCH(J$1,'no audits'!$1:$1,0)-1)),OFFSET('no audits'!$A:$A,,MATCH(J$1,'no audits'!$1:$1,0)-1))&gt;0,SUMIF('no audits'!$A:$A,EOMONTH($A356,0)+(OFFSET(information!$A$1,1,MATCH(J$1,'no audits'!$1:$1,0)-1)),OFFSET('no audits'!$A:$A,,MATCH(J$1,'no audits'!$1:$1,0)-1)),SUMIF(EBS!$A:$A,EOMONTH($A356,0)+(OFFSET(information!$A$1,1,MATCH(J$1,'no audits'!$1:$1,0)-1)),OFFSET(EBS!$A:$A,,MATCH(J$1,EBS!$1:$1,0)-1)))</f>
        <v>243220</v>
      </c>
      <c r="K356" s="11">
        <f ca="1">IF(SUMIF('no audits'!$A:$A,EOMONTH($A356,0)+(OFFSET(information!$A$1,1,MATCH(K$1,'no audits'!$1:$1,0)-1)),OFFSET('no audits'!$A:$A,,MATCH(K$1,'no audits'!$1:$1,0)-1))&gt;0,SUMIF('no audits'!$A:$A,EOMONTH($A356,0)+(OFFSET(information!$A$1,1,MATCH(K$1,'no audits'!$1:$1,0)-1)),OFFSET('no audits'!$A:$A,,MATCH(K$1,'no audits'!$1:$1,0)-1)),SUMIF(EBS!$A:$A,EOMONTH($A356,0)+(OFFSET(information!$A$1,1,MATCH(K$1,'no audits'!$1:$1,0)-1)),OFFSET(EBS!$A:$A,,MATCH(K$1,EBS!$1:$1,0)-1)))</f>
        <v>884667</v>
      </c>
      <c r="L356" s="11">
        <f ca="1">IF(SUMIF('no audits'!$A:$A,$A356,OFFSET('no audits'!$A:$A,,MATCH(L$1,'no audits'!$1:$1,0)-1))&gt;0,SUMIF('no audits'!$A:$A,$A356,OFFSET('no audits'!$A:$A,,MATCH(L$1,'no audits'!$1:$1,0)-1)),SUMIF(EBS!$A:$A,$A356,OFFSET(EBS!$A:$A,,MATCH(L$1,EBS!$1:$1,0)-1)))</f>
        <v>250.23</v>
      </c>
      <c r="M356" s="11">
        <f ca="1">IF(SUMIF('no audits'!$A:$A,$A356,OFFSET('no audits'!$A:$A,,MATCH(M$1,'no audits'!$1:$1,0)-1))&gt;0,SUMIF('no audits'!$A:$A,$A356,OFFSET('no audits'!$A:$A,,MATCH(M$1,'no audits'!$1:$1,0)-1)),SUMIF(EBS!$A:$A,$A356,OFFSET(EBS!$A:$A,,MATCH(M$1,EBS!$1:$1,0)-1)))</f>
        <v>0</v>
      </c>
      <c r="N356" s="11">
        <f ca="1">IF(SUMIF('no audits'!$A:$A,EOMONTH($A356,0)+(OFFSET(information!$A$1,1,MATCH(N$1,'no audits'!$1:$1,0)-1)),OFFSET('no audits'!$A:$A,,MATCH(N$1,'no audits'!$1:$1,0)-1))&gt;0,SUMIF('no audits'!$A:$A,EOMONTH($A356,0)+(OFFSET(information!$A$1,1,MATCH(N$1,'no audits'!$1:$1,0)-1)),OFFSET('no audits'!$A:$A,,MATCH(N$1,'no audits'!$1:$1,0)-1)),SUMIF(EBS!$A:$A,EOMONTH($A356,0)+(OFFSET(information!$A$1,1,MATCH(N$1,'no audits'!$1:$1,0)-1)),OFFSET(EBS!$A:$A,,MATCH(N$1,EBS!$1:$1,0)-1)))</f>
        <v>86821.85</v>
      </c>
      <c r="O356" s="11">
        <f ca="1">IF(SUMIF('no audits'!$A:$A,EOMONTH($A356,0)+(OFFSET(information!$A$1,1,MATCH(O$1,'no audits'!$1:$1,0)-1)),OFFSET('no audits'!$A:$A,,MATCH(O$1,'no audits'!$1:$1,0)-1))&gt;0,SUMIF('no audits'!$A:$A,EOMONTH($A356,0)+(OFFSET(information!$A$1,1,MATCH(O$1,'no audits'!$1:$1,0)-1)),OFFSET('no audits'!$A:$A,,MATCH(O$1,'no audits'!$1:$1,0)-1)),SUMIF(EBS!$A:$A,EOMONTH($A356,0)+(OFFSET(information!$A$1,1,MATCH(O$1,'no audits'!$1:$1,0)-1)),OFFSET(EBS!$A:$A,,MATCH(O$1,EBS!$1:$1,0)-1)))</f>
        <v>1368980</v>
      </c>
      <c r="P356" s="11">
        <f ca="1">IF(SUMIF('no audits'!$A:$A,$A356,OFFSET('no audits'!$A:$A,,MATCH(P$1,'no audits'!$1:$1,0)-1))&gt;0,SUMIF('no audits'!$A:$A,$A356,OFFSET('no audits'!$A:$A,,MATCH(P$1,'no audits'!$1:$1,0)-1)),SUMIF(EBS!$A:$A,$A356,OFFSET(EBS!$A:$A,,MATCH(P$1,EBS!$1:$1,0)-1)))</f>
        <v>986550.49</v>
      </c>
      <c r="Q356" s="11">
        <f ca="1">IF(SUMIF('no audits'!$A:$A,$A356,OFFSET('no audits'!$A:$A,,MATCH(Q$1,'no audits'!$1:$1,0)-1))&gt;0,SUMIF('no audits'!$A:$A,$A356,OFFSET('no audits'!$A:$A,,MATCH(Q$1,'no audits'!$1:$1,0)-1)),SUMIF(EBS!$A:$A,$A356,OFFSET(EBS!$A:$A,,MATCH(Q$1,EBS!$1:$1,0)-1)))</f>
        <v>10004738</v>
      </c>
      <c r="R356" s="11">
        <f ca="1">IF(SUMIF('no audits'!$A:$A,EOMONTH($A356,0)+(OFFSET(information!$A$1,1,MATCH(R$1,'no audits'!$1:$1,0)-1)),OFFSET('no audits'!$A:$A,,MATCH(R$1,'no audits'!$1:$1,0)-1))&gt;0,SUMIF('no audits'!$A:$A,EOMONTH($A356,0)+(OFFSET(information!$A$1,1,MATCH(R$1,'no audits'!$1:$1,0)-1)),OFFSET('no audits'!$A:$A,,MATCH(R$1,'no audits'!$1:$1,0)-1)),SUMIF(EBS!$A:$A,EOMONTH($A356,0)+(OFFSET(information!$A$1,1,MATCH(R$1,'no audits'!$1:$1,0)-1)),OFFSET(EBS!$A:$A,,MATCH(R$1,EBS!$1:$1,0)-1)))</f>
        <v>487013</v>
      </c>
      <c r="S356" s="11">
        <f ca="1">IF(SUMIF('no audits'!$A:$A,$A359,OFFSET('no audits'!$A:$A,,MATCH(S$1,'no audits'!$1:$1,0)-1))&gt;0,SUMIF('no audits'!$A:$A,$A359,OFFSET('no audits'!$A:$A,,MATCH(S$1,'no audits'!$1:$1,0)-1)),SUMIF(EBS!$A:$A,$A359,OFFSET(EBS!$A:$A,,MATCH(S$1,EBS!$1:$1,0)-1)))</f>
        <v>227904.56</v>
      </c>
      <c r="T356" s="11">
        <f ca="1">IF(SUMIF('no audits'!$A:$A,EOMONTH($A356,0)+(OFFSET(information!$A$1,1,MATCH(T$1,'no audits'!$1:$1,0)-1)),OFFSET('no audits'!$A:$A,,MATCH(T$1,'no audits'!$1:$1,0)-1))&gt;0,SUMIF('no audits'!$A:$A,EOMONTH($A356,0)+(OFFSET(information!$A$1,1,MATCH(T$1,'no audits'!$1:$1,0)-1)),OFFSET('no audits'!$A:$A,,MATCH(T$1,'no audits'!$1:$1,0)-1)),SUMIF(EBS!$A:$A,EOMONTH($A356,0)+(OFFSET(information!$A$1,1,MATCH(T$1,'no audits'!$1:$1,0)-1)),OFFSET(EBS!$A:$A,,MATCH(T$1,EBS!$1:$1,0)-1)))</f>
        <v>245899</v>
      </c>
      <c r="U356" s="11">
        <f ca="1">IF(SUMIF('no audits'!$A:$A,EOMONTH($A356,0)+(OFFSET(information!$A$1,1,MATCH(U$1,'no audits'!$1:$1,0)-1)),OFFSET('no audits'!$A:$A,,MATCH(U$1,'no audits'!$1:$1,0)-1))&gt;0,SUMIF('no audits'!$A:$A,EOMONTH($A356,0)+(OFFSET(information!$A$1,1,MATCH(U$1,'no audits'!$1:$1,0)-1)),OFFSET('no audits'!$A:$A,,MATCH(U$1,'no audits'!$1:$1,0)-1)),SUMIF(EBS!$A:$A,EOMONTH($A356,0)+(OFFSET(information!$A$1,1,MATCH(U$1,'no audits'!$1:$1,0)-1)),OFFSET(EBS!$A:$A,,MATCH(U$1,EBS!$1:$1,0)-1)))</f>
        <v>0</v>
      </c>
      <c r="V356" s="11">
        <f ca="1">IF(SUMIF('no audits'!$A:$A,EOMONTH($A356,0)+(OFFSET(information!$A$1,1,MATCH(V$1,'no audits'!$1:$1,0)-1)),OFFSET('no audits'!$A:$A,,MATCH(V$1,'no audits'!$1:$1,0)-1))&gt;0,SUMIF('no audits'!$A:$A,EOMONTH($A356,0)+(OFFSET(information!$A$1,1,MATCH(V$1,'no audits'!$1:$1,0)-1)),OFFSET('no audits'!$A:$A,,MATCH(V$1,'no audits'!$1:$1,0)-1)),SUMIF(EBS!$A:$A,EOMONTH($A356,0)+(OFFSET(information!$A$1,1,MATCH(V$1,'no audits'!$1:$1,0)-1)),OFFSET(EBS!$A:$A,,MATCH(V$1,EBS!$1:$1,0)-1)))</f>
        <v>116355</v>
      </c>
      <c r="W356" s="11">
        <f ca="1">IF(SUMIF('no audits'!$A:$A,EOMONTH($A356,0)+(OFFSET(information!$A$1,1,MATCH(W$1,'no audits'!$1:$1,0)-1)),OFFSET('no audits'!$A:$A,,MATCH(W$1,'no audits'!$1:$1,0)-1))&gt;0,SUMIF('no audits'!$A:$A,EOMONTH($A356,0)+(OFFSET(information!$A$1,1,MATCH(W$1,'no audits'!$1:$1,0)-1)),OFFSET('no audits'!$A:$A,,MATCH(W$1,'no audits'!$1:$1,0)-1)),SUMIF(EBS!$A:$A,EOMONTH($A356,0)+(OFFSET(information!$A$1,1,MATCH(W$1,'no audits'!$1:$1,0)-1)),OFFSET(EBS!$A:$A,,MATCH(W$1,EBS!$1:$1,0)-1)))</f>
        <v>339184</v>
      </c>
    </row>
    <row r="357" spans="1:23" x14ac:dyDescent="0.25">
      <c r="A357" s="17">
        <v>44013</v>
      </c>
      <c r="B357" s="11">
        <f ca="1">IF(SUMIF('no audits'!$A:$A,$A357,OFFSET('no audits'!$A:$A,,MATCH(B$1,'no audits'!$1:$1,0)-1))&gt;0,SUMIF('no audits'!$A:$A,$A357,OFFSET('no audits'!$A:$A,,MATCH(B$1,'no audits'!$1:$1,0)-1)),SUMIF(EBS!$A:$A,$A357,OFFSET(EBS!$A:$A,,MATCH(B$1,EBS!$1:$1,0)-1)))</f>
        <v>0</v>
      </c>
      <c r="C357" s="11">
        <f ca="1">IF(SUMIF('no audits'!$A:$A,$A357,OFFSET('no audits'!$A:$A,,MATCH(C$1,'no audits'!$1:$1,0)-1))&gt;0,SUMIF('no audits'!$A:$A,$A357,OFFSET('no audits'!$A:$A,,MATCH(C$1,'no audits'!$1:$1,0)-1)),SUMIF(EBS!$A:$A,$A357,OFFSET(EBS!$A:$A,,MATCH(C$1,EBS!$1:$1,0)-1)))</f>
        <v>-674387.13</v>
      </c>
      <c r="D357" s="11">
        <f ca="1">IF(SUMIF('no audits'!$A:$A,$A357,OFFSET('no audits'!$A:$A,,MATCH(D$1,'no audits'!$1:$1,0)-1))&gt;0,SUMIF('no audits'!$A:$A,$A357,OFFSET('no audits'!$A:$A,,MATCH(D$1,'no audits'!$1:$1,0)-1)),SUMIF(EBS!$A:$A,$A357,OFFSET(EBS!$A:$A,,MATCH(D$1,EBS!$1:$1,0)-1)))</f>
        <v>3099722.76</v>
      </c>
      <c r="E357" s="11">
        <f ca="1">IF(SUMIF('no audits'!$A:$A,EOMONTH($A357,0)+(OFFSET(information!$A$1,1,MATCH(E$1,'no audits'!$1:$1,0)-1)),OFFSET('no audits'!$A:$A,,MATCH(E$1,'no audits'!$1:$1,0)-1))&gt;0,SUMIF('no audits'!$A:$A,EOMONTH($A357,0)+(OFFSET(information!$A$1,1,MATCH(E$1,'no audits'!$1:$1,0)-1)),OFFSET('no audits'!$A:$A,,MATCH(E$1,'no audits'!$1:$1,0)-1)),SUMIF(EBS!$A:$A,EOMONTH($A357,0)+(OFFSET(information!$A$1,1,MATCH(E$1,'no audits'!$1:$1,0)-1)),OFFSET(EBS!$A:$A,,MATCH(E$1,EBS!$1:$1,0)-1)))</f>
        <v>1271907</v>
      </c>
      <c r="F357" s="11">
        <f ca="1">IF(SUMIF('no audits'!$A:$A,$A360,OFFSET('no audits'!$A:$A,,MATCH(F$1,'no audits'!$1:$1,0)-1))&gt;0,SUMIF('no audits'!$A:$A,$A360,OFFSET('no audits'!$A:$A,,MATCH(F$1,'no audits'!$1:$1,0)-1)),SUMIF(EBS!$A:$A,$A360,OFFSET(EBS!$A:$A,,MATCH(F$1,EBS!$1:$1,0)-1)))</f>
        <v>61177461.539999999</v>
      </c>
      <c r="G357" s="11">
        <f ca="1">IF(SUMIF('no audits'!$A:$A,EOMONTH($A357,0)+(OFFSET(information!$A$1,1,MATCH(G$1,'no audits'!$1:$1,0)-1)),OFFSET('no audits'!$A:$A,,MATCH(G$1,'no audits'!$1:$1,0)-1))&gt;0,SUMIF('no audits'!$A:$A,EOMONTH($A357,0)+(OFFSET(information!$A$1,1,MATCH(G$1,'no audits'!$1:$1,0)-1)),OFFSET('no audits'!$A:$A,,MATCH(G$1,'no audits'!$1:$1,0)-1)),SUMIF(EBS!$A:$A,EOMONTH($A357,0)+(OFFSET(information!$A$1,1,MATCH(G$1,'no audits'!$1:$1,0)-1)),OFFSET(EBS!$A:$A,,MATCH(G$1,EBS!$1:$1,0)-1)))</f>
        <v>8205360</v>
      </c>
      <c r="H357" s="11">
        <f ca="1">IF(SUMIF('no audits'!$A:$A,EOMONTH($A357,0)+(OFFSET(information!$A$1,1,MATCH(H$1,'no audits'!$1:$1,0)-1)),OFFSET('no audits'!$A:$A,,MATCH(H$1,'no audits'!$1:$1,0)-1))&gt;0,SUMIF('no audits'!$A:$A,EOMONTH($A357,0)+(OFFSET(information!$A$1,1,MATCH(H$1,'no audits'!$1:$1,0)-1)),OFFSET('no audits'!$A:$A,,MATCH(H$1,'no audits'!$1:$1,0)-1)),SUMIF(EBS!$A:$A,EOMONTH($A357,0)+(OFFSET(information!$A$1,1,MATCH(H$1,'no audits'!$1:$1,0)-1)),OFFSET(EBS!$A:$A,,MATCH(H$1,EBS!$1:$1,0)-1)))</f>
        <v>7275288</v>
      </c>
      <c r="I357" s="11">
        <f ca="1">IF(SUMIF('no audits'!$A:$A,EOMONTH($A357,0)+(OFFSET(information!$A$1,1,MATCH(I$1,'no audits'!$1:$1,0)-1)),OFFSET('no audits'!$A:$A,,MATCH(I$1,'no audits'!$1:$1,0)-1))&gt;0,SUMIF('no audits'!$A:$A,EOMONTH($A357,0)+(OFFSET(information!$A$1,1,MATCH(I$1,'no audits'!$1:$1,0)-1)),OFFSET('no audits'!$A:$A,,MATCH(I$1,'no audits'!$1:$1,0)-1)),SUMIF(EBS!$A:$A,EOMONTH($A357,0)+(OFFSET(information!$A$1,1,MATCH(I$1,'no audits'!$1:$1,0)-1)),OFFSET(EBS!$A:$A,,MATCH(I$1,EBS!$1:$1,0)-1)))</f>
        <v>3081393</v>
      </c>
      <c r="J357" s="11">
        <f ca="1">IF(SUMIF('no audits'!$A:$A,EOMONTH($A357,0)+(OFFSET(information!$A$1,1,MATCH(J$1,'no audits'!$1:$1,0)-1)),OFFSET('no audits'!$A:$A,,MATCH(J$1,'no audits'!$1:$1,0)-1))&gt;0,SUMIF('no audits'!$A:$A,EOMONTH($A357,0)+(OFFSET(information!$A$1,1,MATCH(J$1,'no audits'!$1:$1,0)-1)),OFFSET('no audits'!$A:$A,,MATCH(J$1,'no audits'!$1:$1,0)-1)),SUMIF(EBS!$A:$A,EOMONTH($A357,0)+(OFFSET(information!$A$1,1,MATCH(J$1,'no audits'!$1:$1,0)-1)),OFFSET(EBS!$A:$A,,MATCH(J$1,EBS!$1:$1,0)-1)))</f>
        <v>249641</v>
      </c>
      <c r="K357" s="11">
        <f ca="1">IF(SUMIF('no audits'!$A:$A,EOMONTH($A357,0)+(OFFSET(information!$A$1,1,MATCH(K$1,'no audits'!$1:$1,0)-1)),OFFSET('no audits'!$A:$A,,MATCH(K$1,'no audits'!$1:$1,0)-1))&gt;0,SUMIF('no audits'!$A:$A,EOMONTH($A357,0)+(OFFSET(information!$A$1,1,MATCH(K$1,'no audits'!$1:$1,0)-1)),OFFSET('no audits'!$A:$A,,MATCH(K$1,'no audits'!$1:$1,0)-1)),SUMIF(EBS!$A:$A,EOMONTH($A357,0)+(OFFSET(information!$A$1,1,MATCH(K$1,'no audits'!$1:$1,0)-1)),OFFSET(EBS!$A:$A,,MATCH(K$1,EBS!$1:$1,0)-1)))</f>
        <v>1086391</v>
      </c>
      <c r="L357" s="11">
        <f ca="1">IF(SUMIF('no audits'!$A:$A,$A357,OFFSET('no audits'!$A:$A,,MATCH(L$1,'no audits'!$1:$1,0)-1))&gt;0,SUMIF('no audits'!$A:$A,$A357,OFFSET('no audits'!$A:$A,,MATCH(L$1,'no audits'!$1:$1,0)-1)),SUMIF(EBS!$A:$A,$A357,OFFSET(EBS!$A:$A,,MATCH(L$1,EBS!$1:$1,0)-1)))</f>
        <v>18767.990000000002</v>
      </c>
      <c r="M357" s="11">
        <f ca="1">IF(SUMIF('no audits'!$A:$A,$A357,OFFSET('no audits'!$A:$A,,MATCH(M$1,'no audits'!$1:$1,0)-1))&gt;0,SUMIF('no audits'!$A:$A,$A357,OFFSET('no audits'!$A:$A,,MATCH(M$1,'no audits'!$1:$1,0)-1)),SUMIF(EBS!$A:$A,$A357,OFFSET(EBS!$A:$A,,MATCH(M$1,EBS!$1:$1,0)-1)))</f>
        <v>1438.16</v>
      </c>
      <c r="N357" s="11">
        <f ca="1">IF(SUMIF('no audits'!$A:$A,EOMONTH($A357,0)+(OFFSET(information!$A$1,1,MATCH(N$1,'no audits'!$1:$1,0)-1)),OFFSET('no audits'!$A:$A,,MATCH(N$1,'no audits'!$1:$1,0)-1))&gt;0,SUMIF('no audits'!$A:$A,EOMONTH($A357,0)+(OFFSET(information!$A$1,1,MATCH(N$1,'no audits'!$1:$1,0)-1)),OFFSET('no audits'!$A:$A,,MATCH(N$1,'no audits'!$1:$1,0)-1)),SUMIF(EBS!$A:$A,EOMONTH($A357,0)+(OFFSET(information!$A$1,1,MATCH(N$1,'no audits'!$1:$1,0)-1)),OFFSET(EBS!$A:$A,,MATCH(N$1,EBS!$1:$1,0)-1)))</f>
        <v>368934</v>
      </c>
      <c r="O357" s="11">
        <f ca="1">IF(SUMIF('no audits'!$A:$A,EOMONTH($A357,0)+(OFFSET(information!$A$1,1,MATCH(O$1,'no audits'!$1:$1,0)-1)),OFFSET('no audits'!$A:$A,,MATCH(O$1,'no audits'!$1:$1,0)-1))&gt;0,SUMIF('no audits'!$A:$A,EOMONTH($A357,0)+(OFFSET(information!$A$1,1,MATCH(O$1,'no audits'!$1:$1,0)-1)),OFFSET('no audits'!$A:$A,,MATCH(O$1,'no audits'!$1:$1,0)-1)),SUMIF(EBS!$A:$A,EOMONTH($A357,0)+(OFFSET(information!$A$1,1,MATCH(O$1,'no audits'!$1:$1,0)-1)),OFFSET(EBS!$A:$A,,MATCH(O$1,EBS!$1:$1,0)-1)))</f>
        <v>2103300</v>
      </c>
      <c r="P357" s="11">
        <f ca="1">IF(SUMIF('no audits'!$A:$A,$A357,OFFSET('no audits'!$A:$A,,MATCH(P$1,'no audits'!$1:$1,0)-1))&gt;0,SUMIF('no audits'!$A:$A,$A357,OFFSET('no audits'!$A:$A,,MATCH(P$1,'no audits'!$1:$1,0)-1)),SUMIF(EBS!$A:$A,$A357,OFFSET(EBS!$A:$A,,MATCH(P$1,EBS!$1:$1,0)-1)))</f>
        <v>1391069.43</v>
      </c>
      <c r="Q357" s="11">
        <f ca="1">IF(SUMIF('no audits'!$A:$A,$A357,OFFSET('no audits'!$A:$A,,MATCH(Q$1,'no audits'!$1:$1,0)-1))&gt;0,SUMIF('no audits'!$A:$A,$A357,OFFSET('no audits'!$A:$A,,MATCH(Q$1,'no audits'!$1:$1,0)-1)),SUMIF(EBS!$A:$A,$A357,OFFSET(EBS!$A:$A,,MATCH(Q$1,EBS!$1:$1,0)-1)))</f>
        <v>7684931</v>
      </c>
      <c r="R357" s="11">
        <f ca="1">IF(SUMIF('no audits'!$A:$A,EOMONTH($A357,0)+(OFFSET(information!$A$1,1,MATCH(R$1,'no audits'!$1:$1,0)-1)),OFFSET('no audits'!$A:$A,,MATCH(R$1,'no audits'!$1:$1,0)-1))&gt;0,SUMIF('no audits'!$A:$A,EOMONTH($A357,0)+(OFFSET(information!$A$1,1,MATCH(R$1,'no audits'!$1:$1,0)-1)),OFFSET('no audits'!$A:$A,,MATCH(R$1,'no audits'!$1:$1,0)-1)),SUMIF(EBS!$A:$A,EOMONTH($A357,0)+(OFFSET(information!$A$1,1,MATCH(R$1,'no audits'!$1:$1,0)-1)),OFFSET(EBS!$A:$A,,MATCH(R$1,EBS!$1:$1,0)-1)))</f>
        <v>626241</v>
      </c>
      <c r="S357" s="11">
        <f ca="1">IF(SUMIF('no audits'!$A:$A,$A360,OFFSET('no audits'!$A:$A,,MATCH(S$1,'no audits'!$1:$1,0)-1))&gt;0,SUMIF('no audits'!$A:$A,$A360,OFFSET('no audits'!$A:$A,,MATCH(S$1,'no audits'!$1:$1,0)-1)),SUMIF(EBS!$A:$A,$A360,OFFSET(EBS!$A:$A,,MATCH(S$1,EBS!$1:$1,0)-1)))</f>
        <v>241266.67</v>
      </c>
      <c r="T357" s="11">
        <f ca="1">IF(SUMIF('no audits'!$A:$A,EOMONTH($A357,0)+(OFFSET(information!$A$1,1,MATCH(T$1,'no audits'!$1:$1,0)-1)),OFFSET('no audits'!$A:$A,,MATCH(T$1,'no audits'!$1:$1,0)-1))&gt;0,SUMIF('no audits'!$A:$A,EOMONTH($A357,0)+(OFFSET(information!$A$1,1,MATCH(T$1,'no audits'!$1:$1,0)-1)),OFFSET('no audits'!$A:$A,,MATCH(T$1,'no audits'!$1:$1,0)-1)),SUMIF(EBS!$A:$A,EOMONTH($A357,0)+(OFFSET(information!$A$1,1,MATCH(T$1,'no audits'!$1:$1,0)-1)),OFFSET(EBS!$A:$A,,MATCH(T$1,EBS!$1:$1,0)-1)))</f>
        <v>168316</v>
      </c>
      <c r="U357" s="11">
        <f ca="1">IF(SUMIF('no audits'!$A:$A,EOMONTH($A357,0)+(OFFSET(information!$A$1,1,MATCH(U$1,'no audits'!$1:$1,0)-1)),OFFSET('no audits'!$A:$A,,MATCH(U$1,'no audits'!$1:$1,0)-1))&gt;0,SUMIF('no audits'!$A:$A,EOMONTH($A357,0)+(OFFSET(information!$A$1,1,MATCH(U$1,'no audits'!$1:$1,0)-1)),OFFSET('no audits'!$A:$A,,MATCH(U$1,'no audits'!$1:$1,0)-1)),SUMIF(EBS!$A:$A,EOMONTH($A357,0)+(OFFSET(information!$A$1,1,MATCH(U$1,'no audits'!$1:$1,0)-1)),OFFSET(EBS!$A:$A,,MATCH(U$1,EBS!$1:$1,0)-1)))</f>
        <v>0</v>
      </c>
      <c r="V357" s="11">
        <f ca="1">IF(SUMIF('no audits'!$A:$A,EOMONTH($A357,0)+(OFFSET(information!$A$1,1,MATCH(V$1,'no audits'!$1:$1,0)-1)),OFFSET('no audits'!$A:$A,,MATCH(V$1,'no audits'!$1:$1,0)-1))&gt;0,SUMIF('no audits'!$A:$A,EOMONTH($A357,0)+(OFFSET(information!$A$1,1,MATCH(V$1,'no audits'!$1:$1,0)-1)),OFFSET('no audits'!$A:$A,,MATCH(V$1,'no audits'!$1:$1,0)-1)),SUMIF(EBS!$A:$A,EOMONTH($A357,0)+(OFFSET(information!$A$1,1,MATCH(V$1,'no audits'!$1:$1,0)-1)),OFFSET(EBS!$A:$A,,MATCH(V$1,EBS!$1:$1,0)-1)))</f>
        <v>285950</v>
      </c>
      <c r="W357" s="11">
        <f ca="1">IF(SUMIF('no audits'!$A:$A,EOMONTH($A357,0)+(OFFSET(information!$A$1,1,MATCH(W$1,'no audits'!$1:$1,0)-1)),OFFSET('no audits'!$A:$A,,MATCH(W$1,'no audits'!$1:$1,0)-1))&gt;0,SUMIF('no audits'!$A:$A,EOMONTH($A357,0)+(OFFSET(information!$A$1,1,MATCH(W$1,'no audits'!$1:$1,0)-1)),OFFSET('no audits'!$A:$A,,MATCH(W$1,'no audits'!$1:$1,0)-1)),SUMIF(EBS!$A:$A,EOMONTH($A357,0)+(OFFSET(information!$A$1,1,MATCH(W$1,'no audits'!$1:$1,0)-1)),OFFSET(EBS!$A:$A,,MATCH(W$1,EBS!$1:$1,0)-1)))</f>
        <v>511997</v>
      </c>
    </row>
    <row r="358" spans="1:23" x14ac:dyDescent="0.25">
      <c r="A358" s="17">
        <v>44044</v>
      </c>
      <c r="B358" s="11">
        <f ca="1">IF(SUMIF('no audits'!$A:$A,$A358,OFFSET('no audits'!$A:$A,,MATCH(B$1,'no audits'!$1:$1,0)-1))&gt;0,SUMIF('no audits'!$A:$A,$A358,OFFSET('no audits'!$A:$A,,MATCH(B$1,'no audits'!$1:$1,0)-1)),SUMIF(EBS!$A:$A,$A358,OFFSET(EBS!$A:$A,,MATCH(B$1,EBS!$1:$1,0)-1)))</f>
        <v>0</v>
      </c>
      <c r="C358" s="11">
        <f ca="1">IF(SUMIF('no audits'!$A:$A,$A358,OFFSET('no audits'!$A:$A,,MATCH(C$1,'no audits'!$1:$1,0)-1))&gt;0,SUMIF('no audits'!$A:$A,$A358,OFFSET('no audits'!$A:$A,,MATCH(C$1,'no audits'!$1:$1,0)-1)),SUMIF(EBS!$A:$A,$A358,OFFSET(EBS!$A:$A,,MATCH(C$1,EBS!$1:$1,0)-1)))</f>
        <v>-359777.20999999996</v>
      </c>
      <c r="D358" s="11">
        <f ca="1">IF(SUMIF('no audits'!$A:$A,$A358,OFFSET('no audits'!$A:$A,,MATCH(D$1,'no audits'!$1:$1,0)-1))&gt;0,SUMIF('no audits'!$A:$A,$A358,OFFSET('no audits'!$A:$A,,MATCH(D$1,'no audits'!$1:$1,0)-1)),SUMIF(EBS!$A:$A,$A358,OFFSET(EBS!$A:$A,,MATCH(D$1,EBS!$1:$1,0)-1)))</f>
        <v>0</v>
      </c>
      <c r="E358" s="11">
        <f ca="1">IF(SUMIF('no audits'!$A:$A,EOMONTH($A358,0)+(OFFSET(information!$A$1,1,MATCH(E$1,'no audits'!$1:$1,0)-1)),OFFSET('no audits'!$A:$A,,MATCH(E$1,'no audits'!$1:$1,0)-1))&gt;0,SUMIF('no audits'!$A:$A,EOMONTH($A358,0)+(OFFSET(information!$A$1,1,MATCH(E$1,'no audits'!$1:$1,0)-1)),OFFSET('no audits'!$A:$A,,MATCH(E$1,'no audits'!$1:$1,0)-1)),SUMIF(EBS!$A:$A,EOMONTH($A358,0)+(OFFSET(information!$A$1,1,MATCH(E$1,'no audits'!$1:$1,0)-1)),OFFSET(EBS!$A:$A,,MATCH(E$1,EBS!$1:$1,0)-1)))</f>
        <v>1751078</v>
      </c>
      <c r="F358" s="11">
        <f ca="1">IF(SUMIF('no audits'!$A:$A,$A361,OFFSET('no audits'!$A:$A,,MATCH(F$1,'no audits'!$1:$1,0)-1))&gt;0,SUMIF('no audits'!$A:$A,$A361,OFFSET('no audits'!$A:$A,,MATCH(F$1,'no audits'!$1:$1,0)-1)),SUMIF(EBS!$A:$A,$A361,OFFSET(EBS!$A:$A,,MATCH(F$1,EBS!$1:$1,0)-1)))</f>
        <v>60080433.439999998</v>
      </c>
      <c r="G358" s="11">
        <f ca="1">IF(SUMIF('no audits'!$A:$A,EOMONTH($A358,0)+(OFFSET(information!$A$1,1,MATCH(G$1,'no audits'!$1:$1,0)-1)),OFFSET('no audits'!$A:$A,,MATCH(G$1,'no audits'!$1:$1,0)-1))&gt;0,SUMIF('no audits'!$A:$A,EOMONTH($A358,0)+(OFFSET(information!$A$1,1,MATCH(G$1,'no audits'!$1:$1,0)-1)),OFFSET('no audits'!$A:$A,,MATCH(G$1,'no audits'!$1:$1,0)-1)),SUMIF(EBS!$A:$A,EOMONTH($A358,0)+(OFFSET(information!$A$1,1,MATCH(G$1,'no audits'!$1:$1,0)-1)),OFFSET(EBS!$A:$A,,MATCH(G$1,EBS!$1:$1,0)-1)))</f>
        <v>7786720</v>
      </c>
      <c r="H358" s="11">
        <f ca="1">IF(SUMIF('no audits'!$A:$A,EOMONTH($A358,0)+(OFFSET(information!$A$1,1,MATCH(H$1,'no audits'!$1:$1,0)-1)),OFFSET('no audits'!$A:$A,,MATCH(H$1,'no audits'!$1:$1,0)-1))&gt;0,SUMIF('no audits'!$A:$A,EOMONTH($A358,0)+(OFFSET(information!$A$1,1,MATCH(H$1,'no audits'!$1:$1,0)-1)),OFFSET('no audits'!$A:$A,,MATCH(H$1,'no audits'!$1:$1,0)-1)),SUMIF(EBS!$A:$A,EOMONTH($A358,0)+(OFFSET(information!$A$1,1,MATCH(H$1,'no audits'!$1:$1,0)-1)),OFFSET(EBS!$A:$A,,MATCH(H$1,EBS!$1:$1,0)-1)))</f>
        <v>7155565</v>
      </c>
      <c r="I358" s="11">
        <f ca="1">IF(SUMIF('no audits'!$A:$A,EOMONTH($A358,0)+(OFFSET(information!$A$1,1,MATCH(I$1,'no audits'!$1:$1,0)-1)),OFFSET('no audits'!$A:$A,,MATCH(I$1,'no audits'!$1:$1,0)-1))&gt;0,SUMIF('no audits'!$A:$A,EOMONTH($A358,0)+(OFFSET(information!$A$1,1,MATCH(I$1,'no audits'!$1:$1,0)-1)),OFFSET('no audits'!$A:$A,,MATCH(I$1,'no audits'!$1:$1,0)-1)),SUMIF(EBS!$A:$A,EOMONTH($A358,0)+(OFFSET(information!$A$1,1,MATCH(I$1,'no audits'!$1:$1,0)-1)),OFFSET(EBS!$A:$A,,MATCH(I$1,EBS!$1:$1,0)-1)))</f>
        <v>3222213</v>
      </c>
      <c r="J358" s="11">
        <f ca="1">IF(SUMIF('no audits'!$A:$A,EOMONTH($A358,0)+(OFFSET(information!$A$1,1,MATCH(J$1,'no audits'!$1:$1,0)-1)),OFFSET('no audits'!$A:$A,,MATCH(J$1,'no audits'!$1:$1,0)-1))&gt;0,SUMIF('no audits'!$A:$A,EOMONTH($A358,0)+(OFFSET(information!$A$1,1,MATCH(J$1,'no audits'!$1:$1,0)-1)),OFFSET('no audits'!$A:$A,,MATCH(J$1,'no audits'!$1:$1,0)-1)),SUMIF(EBS!$A:$A,EOMONTH($A358,0)+(OFFSET(information!$A$1,1,MATCH(J$1,'no audits'!$1:$1,0)-1)),OFFSET(EBS!$A:$A,,MATCH(J$1,EBS!$1:$1,0)-1)))</f>
        <v>247843.71441081446</v>
      </c>
      <c r="K358" s="11">
        <f ca="1">IF(SUMIF('no audits'!$A:$A,EOMONTH($A358,0)+(OFFSET(information!$A$1,1,MATCH(K$1,'no audits'!$1:$1,0)-1)),OFFSET('no audits'!$A:$A,,MATCH(K$1,'no audits'!$1:$1,0)-1))&gt;0,SUMIF('no audits'!$A:$A,EOMONTH($A358,0)+(OFFSET(information!$A$1,1,MATCH(K$1,'no audits'!$1:$1,0)-1)),OFFSET('no audits'!$A:$A,,MATCH(K$1,'no audits'!$1:$1,0)-1)),SUMIF(EBS!$A:$A,EOMONTH($A358,0)+(OFFSET(information!$A$1,1,MATCH(K$1,'no audits'!$1:$1,0)-1)),OFFSET(EBS!$A:$A,,MATCH(K$1,EBS!$1:$1,0)-1)))</f>
        <v>861834.01831891702</v>
      </c>
      <c r="L358" s="11">
        <f ca="1">IF(SUMIF('no audits'!$A:$A,$A358,OFFSET('no audits'!$A:$A,,MATCH(L$1,'no audits'!$1:$1,0)-1))&gt;0,SUMIF('no audits'!$A:$A,$A358,OFFSET('no audits'!$A:$A,,MATCH(L$1,'no audits'!$1:$1,0)-1)),SUMIF(EBS!$A:$A,$A358,OFFSET(EBS!$A:$A,,MATCH(L$1,EBS!$1:$1,0)-1)))</f>
        <v>62199.35</v>
      </c>
      <c r="M358" s="11">
        <f ca="1">IF(SUMIF('no audits'!$A:$A,$A358,OFFSET('no audits'!$A:$A,,MATCH(M$1,'no audits'!$1:$1,0)-1))&gt;0,SUMIF('no audits'!$A:$A,$A358,OFFSET('no audits'!$A:$A,,MATCH(M$1,'no audits'!$1:$1,0)-1)),SUMIF(EBS!$A:$A,$A358,OFFSET(EBS!$A:$A,,MATCH(M$1,EBS!$1:$1,0)-1)))</f>
        <v>605845.18999999994</v>
      </c>
      <c r="N358" s="11">
        <f ca="1">IF(SUMIF('no audits'!$A:$A,EOMONTH($A358,0)+(OFFSET(information!$A$1,1,MATCH(N$1,'no audits'!$1:$1,0)-1)),OFFSET('no audits'!$A:$A,,MATCH(N$1,'no audits'!$1:$1,0)-1))&gt;0,SUMIF('no audits'!$A:$A,EOMONTH($A358,0)+(OFFSET(information!$A$1,1,MATCH(N$1,'no audits'!$1:$1,0)-1)),OFFSET('no audits'!$A:$A,,MATCH(N$1,'no audits'!$1:$1,0)-1)),SUMIF(EBS!$A:$A,EOMONTH($A358,0)+(OFFSET(information!$A$1,1,MATCH(N$1,'no audits'!$1:$1,0)-1)),OFFSET(EBS!$A:$A,,MATCH(N$1,EBS!$1:$1,0)-1)))</f>
        <v>574382</v>
      </c>
      <c r="O358" s="11">
        <f ca="1">IF(SUMIF('no audits'!$A:$A,EOMONTH($A358,0)+(OFFSET(information!$A$1,1,MATCH(O$1,'no audits'!$1:$1,0)-1)),OFFSET('no audits'!$A:$A,,MATCH(O$1,'no audits'!$1:$1,0)-1))&gt;0,SUMIF('no audits'!$A:$A,EOMONTH($A358,0)+(OFFSET(information!$A$1,1,MATCH(O$1,'no audits'!$1:$1,0)-1)),OFFSET('no audits'!$A:$A,,MATCH(O$1,'no audits'!$1:$1,0)-1)),SUMIF(EBS!$A:$A,EOMONTH($A358,0)+(OFFSET(information!$A$1,1,MATCH(O$1,'no audits'!$1:$1,0)-1)),OFFSET(EBS!$A:$A,,MATCH(O$1,EBS!$1:$1,0)-1)))</f>
        <v>1432867</v>
      </c>
      <c r="P358" s="11">
        <f ca="1">IF(SUMIF('no audits'!$A:$A,$A358,OFFSET('no audits'!$A:$A,,MATCH(P$1,'no audits'!$1:$1,0)-1))&gt;0,SUMIF('no audits'!$A:$A,$A358,OFFSET('no audits'!$A:$A,,MATCH(P$1,'no audits'!$1:$1,0)-1)),SUMIF(EBS!$A:$A,$A358,OFFSET(EBS!$A:$A,,MATCH(P$1,EBS!$1:$1,0)-1)))</f>
        <v>1812338.54</v>
      </c>
      <c r="Q358" s="11">
        <f ca="1">IF(SUMIF('no audits'!$A:$A,$A358,OFFSET('no audits'!$A:$A,,MATCH(Q$1,'no audits'!$1:$1,0)-1))&gt;0,SUMIF('no audits'!$A:$A,$A358,OFFSET('no audits'!$A:$A,,MATCH(Q$1,'no audits'!$1:$1,0)-1)),SUMIF(EBS!$A:$A,$A358,OFFSET(EBS!$A:$A,,MATCH(Q$1,EBS!$1:$1,0)-1)))</f>
        <v>7179046</v>
      </c>
      <c r="R358" s="11">
        <f ca="1">IF(SUMIF('no audits'!$A:$A,EOMONTH($A358,0)+(OFFSET(information!$A$1,1,MATCH(R$1,'no audits'!$1:$1,0)-1)),OFFSET('no audits'!$A:$A,,MATCH(R$1,'no audits'!$1:$1,0)-1))&gt;0,SUMIF('no audits'!$A:$A,EOMONTH($A358,0)+(OFFSET(information!$A$1,1,MATCH(R$1,'no audits'!$1:$1,0)-1)),OFFSET('no audits'!$A:$A,,MATCH(R$1,'no audits'!$1:$1,0)-1)),SUMIF(EBS!$A:$A,EOMONTH($A358,0)+(OFFSET(information!$A$1,1,MATCH(R$1,'no audits'!$1:$1,0)-1)),OFFSET(EBS!$A:$A,,MATCH(R$1,EBS!$1:$1,0)-1)))</f>
        <v>577906</v>
      </c>
      <c r="S358" s="11">
        <f ca="1">IF(SUMIF('no audits'!$A:$A,$A361,OFFSET('no audits'!$A:$A,,MATCH(S$1,'no audits'!$1:$1,0)-1))&gt;0,SUMIF('no audits'!$A:$A,$A361,OFFSET('no audits'!$A:$A,,MATCH(S$1,'no audits'!$1:$1,0)-1)),SUMIF(EBS!$A:$A,$A361,OFFSET(EBS!$A:$A,,MATCH(S$1,EBS!$1:$1,0)-1)))</f>
        <v>273775.61</v>
      </c>
      <c r="T358" s="11">
        <f ca="1">IF(SUMIF('no audits'!$A:$A,EOMONTH($A358,0)+(OFFSET(information!$A$1,1,MATCH(T$1,'no audits'!$1:$1,0)-1)),OFFSET('no audits'!$A:$A,,MATCH(T$1,'no audits'!$1:$1,0)-1))&gt;0,SUMIF('no audits'!$A:$A,EOMONTH($A358,0)+(OFFSET(information!$A$1,1,MATCH(T$1,'no audits'!$1:$1,0)-1)),OFFSET('no audits'!$A:$A,,MATCH(T$1,'no audits'!$1:$1,0)-1)),SUMIF(EBS!$A:$A,EOMONTH($A358,0)+(OFFSET(information!$A$1,1,MATCH(T$1,'no audits'!$1:$1,0)-1)),OFFSET(EBS!$A:$A,,MATCH(T$1,EBS!$1:$1,0)-1)))</f>
        <v>152267.297329689</v>
      </c>
      <c r="U358" s="11">
        <f ca="1">IF(SUMIF('no audits'!$A:$A,EOMONTH($A358,0)+(OFFSET(information!$A$1,1,MATCH(U$1,'no audits'!$1:$1,0)-1)),OFFSET('no audits'!$A:$A,,MATCH(U$1,'no audits'!$1:$1,0)-1))&gt;0,SUMIF('no audits'!$A:$A,EOMONTH($A358,0)+(OFFSET(information!$A$1,1,MATCH(U$1,'no audits'!$1:$1,0)-1)),OFFSET('no audits'!$A:$A,,MATCH(U$1,'no audits'!$1:$1,0)-1)),SUMIF(EBS!$A:$A,EOMONTH($A358,0)+(OFFSET(information!$A$1,1,MATCH(U$1,'no audits'!$1:$1,0)-1)),OFFSET(EBS!$A:$A,,MATCH(U$1,EBS!$1:$1,0)-1)))</f>
        <v>0</v>
      </c>
      <c r="V358" s="11">
        <f ca="1">IF(SUMIF('no audits'!$A:$A,EOMONTH($A358,0)+(OFFSET(information!$A$1,1,MATCH(V$1,'no audits'!$1:$1,0)-1)),OFFSET('no audits'!$A:$A,,MATCH(V$1,'no audits'!$1:$1,0)-1))&gt;0,SUMIF('no audits'!$A:$A,EOMONTH($A358,0)+(OFFSET(information!$A$1,1,MATCH(V$1,'no audits'!$1:$1,0)-1)),OFFSET('no audits'!$A:$A,,MATCH(V$1,'no audits'!$1:$1,0)-1)),SUMIF(EBS!$A:$A,EOMONTH($A358,0)+(OFFSET(information!$A$1,1,MATCH(V$1,'no audits'!$1:$1,0)-1)),OFFSET(EBS!$A:$A,,MATCH(V$1,EBS!$1:$1,0)-1)))</f>
        <v>2009133</v>
      </c>
      <c r="W358" s="11">
        <f ca="1">IF(SUMIF('no audits'!$A:$A,EOMONTH($A358,0)+(OFFSET(information!$A$1,1,MATCH(W$1,'no audits'!$1:$1,0)-1)),OFFSET('no audits'!$A:$A,,MATCH(W$1,'no audits'!$1:$1,0)-1))&gt;0,SUMIF('no audits'!$A:$A,EOMONTH($A358,0)+(OFFSET(information!$A$1,1,MATCH(W$1,'no audits'!$1:$1,0)-1)),OFFSET('no audits'!$A:$A,,MATCH(W$1,'no audits'!$1:$1,0)-1)),SUMIF(EBS!$A:$A,EOMONTH($A358,0)+(OFFSET(information!$A$1,1,MATCH(W$1,'no audits'!$1:$1,0)-1)),OFFSET(EBS!$A:$A,,MATCH(W$1,EBS!$1:$1,0)-1)))</f>
        <v>525673</v>
      </c>
    </row>
    <row r="359" spans="1:23" x14ac:dyDescent="0.25">
      <c r="A359" s="17">
        <v>44075</v>
      </c>
      <c r="B359" s="11">
        <f ca="1">IF(SUMIF('no audits'!$A:$A,$A359,OFFSET('no audits'!$A:$A,,MATCH(B$1,'no audits'!$1:$1,0)-1))&gt;0,SUMIF('no audits'!$A:$A,$A359,OFFSET('no audits'!$A:$A,,MATCH(B$1,'no audits'!$1:$1,0)-1)),SUMIF(EBS!$A:$A,$A359,OFFSET(EBS!$A:$A,,MATCH(B$1,EBS!$1:$1,0)-1)))</f>
        <v>0</v>
      </c>
      <c r="C359" s="11">
        <f ca="1">IF(SUMIF('no audits'!$A:$A,$A359,OFFSET('no audits'!$A:$A,,MATCH(C$1,'no audits'!$1:$1,0)-1))&gt;0,SUMIF('no audits'!$A:$A,$A359,OFFSET('no audits'!$A:$A,,MATCH(C$1,'no audits'!$1:$1,0)-1)),SUMIF(EBS!$A:$A,$A359,OFFSET(EBS!$A:$A,,MATCH(C$1,EBS!$1:$1,0)-1)))</f>
        <v>-364661.19</v>
      </c>
      <c r="D359" s="11">
        <f ca="1">IF(SUMIF('no audits'!$A:$A,$A359,OFFSET('no audits'!$A:$A,,MATCH(D$1,'no audits'!$1:$1,0)-1))&gt;0,SUMIF('no audits'!$A:$A,$A359,OFFSET('no audits'!$A:$A,,MATCH(D$1,'no audits'!$1:$1,0)-1)),SUMIF(EBS!$A:$A,$A359,OFFSET(EBS!$A:$A,,MATCH(D$1,EBS!$1:$1,0)-1)))</f>
        <v>0</v>
      </c>
      <c r="E359" s="11">
        <f ca="1">IF(SUMIF('no audits'!$A:$A,EOMONTH($A359,0)+(OFFSET(information!$A$1,1,MATCH(E$1,'no audits'!$1:$1,0)-1)),OFFSET('no audits'!$A:$A,,MATCH(E$1,'no audits'!$1:$1,0)-1))&gt;0,SUMIF('no audits'!$A:$A,EOMONTH($A359,0)+(OFFSET(information!$A$1,1,MATCH(E$1,'no audits'!$1:$1,0)-1)),OFFSET('no audits'!$A:$A,,MATCH(E$1,'no audits'!$1:$1,0)-1)),SUMIF(EBS!$A:$A,EOMONTH($A359,0)+(OFFSET(information!$A$1,1,MATCH(E$1,'no audits'!$1:$1,0)-1)),OFFSET(EBS!$A:$A,,MATCH(E$1,EBS!$1:$1,0)-1)))</f>
        <v>1660825</v>
      </c>
      <c r="F359" s="11">
        <f ca="1">IF(SUMIF('no audits'!$A:$A,$A362,OFFSET('no audits'!$A:$A,,MATCH(F$1,'no audits'!$1:$1,0)-1))&gt;0,SUMIF('no audits'!$A:$A,$A362,OFFSET('no audits'!$A:$A,,MATCH(F$1,'no audits'!$1:$1,0)-1)),SUMIF(EBS!$A:$A,$A362,OFFSET(EBS!$A:$A,,MATCH(F$1,EBS!$1:$1,0)-1)))</f>
        <v>61922896.299999997</v>
      </c>
      <c r="G359" s="11">
        <f ca="1">IF(SUMIF('no audits'!$A:$A,EOMONTH($A359,0)+(OFFSET(information!$A$1,1,MATCH(G$1,'no audits'!$1:$1,0)-1)),OFFSET('no audits'!$A:$A,,MATCH(G$1,'no audits'!$1:$1,0)-1))&gt;0,SUMIF('no audits'!$A:$A,EOMONTH($A359,0)+(OFFSET(information!$A$1,1,MATCH(G$1,'no audits'!$1:$1,0)-1)),OFFSET('no audits'!$A:$A,,MATCH(G$1,'no audits'!$1:$1,0)-1)),SUMIF(EBS!$A:$A,EOMONTH($A359,0)+(OFFSET(information!$A$1,1,MATCH(G$1,'no audits'!$1:$1,0)-1)),OFFSET(EBS!$A:$A,,MATCH(G$1,EBS!$1:$1,0)-1)))</f>
        <v>7404016</v>
      </c>
      <c r="H359" s="11">
        <f ca="1">IF(SUMIF('no audits'!$A:$A,EOMONTH($A359,0)+(OFFSET(information!$A$1,1,MATCH(H$1,'no audits'!$1:$1,0)-1)),OFFSET('no audits'!$A:$A,,MATCH(H$1,'no audits'!$1:$1,0)-1))&gt;0,SUMIF('no audits'!$A:$A,EOMONTH($A359,0)+(OFFSET(information!$A$1,1,MATCH(H$1,'no audits'!$1:$1,0)-1)),OFFSET('no audits'!$A:$A,,MATCH(H$1,'no audits'!$1:$1,0)-1)),SUMIF(EBS!$A:$A,EOMONTH($A359,0)+(OFFSET(information!$A$1,1,MATCH(H$1,'no audits'!$1:$1,0)-1)),OFFSET(EBS!$A:$A,,MATCH(H$1,EBS!$1:$1,0)-1)))</f>
        <v>6681043</v>
      </c>
      <c r="I359" s="11">
        <f ca="1">IF(SUMIF('no audits'!$A:$A,EOMONTH($A359,0)+(OFFSET(information!$A$1,1,MATCH(I$1,'no audits'!$1:$1,0)-1)),OFFSET('no audits'!$A:$A,,MATCH(I$1,'no audits'!$1:$1,0)-1))&gt;0,SUMIF('no audits'!$A:$A,EOMONTH($A359,0)+(OFFSET(information!$A$1,1,MATCH(I$1,'no audits'!$1:$1,0)-1)),OFFSET('no audits'!$A:$A,,MATCH(I$1,'no audits'!$1:$1,0)-1)),SUMIF(EBS!$A:$A,EOMONTH($A359,0)+(OFFSET(information!$A$1,1,MATCH(I$1,'no audits'!$1:$1,0)-1)),OFFSET(EBS!$A:$A,,MATCH(I$1,EBS!$1:$1,0)-1)))</f>
        <v>3275181</v>
      </c>
      <c r="J359" s="11">
        <f ca="1">IF(SUMIF('no audits'!$A:$A,EOMONTH($A359,0)+(OFFSET(information!$A$1,1,MATCH(J$1,'no audits'!$1:$1,0)-1)),OFFSET('no audits'!$A:$A,,MATCH(J$1,'no audits'!$1:$1,0)-1))&gt;0,SUMIF('no audits'!$A:$A,EOMONTH($A359,0)+(OFFSET(information!$A$1,1,MATCH(J$1,'no audits'!$1:$1,0)-1)),OFFSET('no audits'!$A:$A,,MATCH(J$1,'no audits'!$1:$1,0)-1)),SUMIF(EBS!$A:$A,EOMONTH($A359,0)+(OFFSET(information!$A$1,1,MATCH(J$1,'no audits'!$1:$1,0)-1)),OFFSET(EBS!$A:$A,,MATCH(J$1,EBS!$1:$1,0)-1)))</f>
        <v>254888.21949347193</v>
      </c>
      <c r="K359" s="11">
        <f ca="1">IF(SUMIF('no audits'!$A:$A,EOMONTH($A359,0)+(OFFSET(information!$A$1,1,MATCH(K$1,'no audits'!$1:$1,0)-1)),OFFSET('no audits'!$A:$A,,MATCH(K$1,'no audits'!$1:$1,0)-1))&gt;0,SUMIF('no audits'!$A:$A,EOMONTH($A359,0)+(OFFSET(information!$A$1,1,MATCH(K$1,'no audits'!$1:$1,0)-1)),OFFSET('no audits'!$A:$A,,MATCH(K$1,'no audits'!$1:$1,0)-1)),SUMIF(EBS!$A:$A,EOMONTH($A359,0)+(OFFSET(information!$A$1,1,MATCH(K$1,'no audits'!$1:$1,0)-1)),OFFSET(EBS!$A:$A,,MATCH(K$1,EBS!$1:$1,0)-1)))</f>
        <v>137592</v>
      </c>
      <c r="L359" s="11">
        <f ca="1">IF(SUMIF('no audits'!$A:$A,$A359,OFFSET('no audits'!$A:$A,,MATCH(L$1,'no audits'!$1:$1,0)-1))&gt;0,SUMIF('no audits'!$A:$A,$A359,OFFSET('no audits'!$A:$A,,MATCH(L$1,'no audits'!$1:$1,0)-1)),SUMIF(EBS!$A:$A,$A359,OFFSET(EBS!$A:$A,,MATCH(L$1,EBS!$1:$1,0)-1)))</f>
        <v>26392.45</v>
      </c>
      <c r="M359" s="11">
        <f ca="1">IF(SUMIF('no audits'!$A:$A,$A359,OFFSET('no audits'!$A:$A,,MATCH(M$1,'no audits'!$1:$1,0)-1))&gt;0,SUMIF('no audits'!$A:$A,$A359,OFFSET('no audits'!$A:$A,,MATCH(M$1,'no audits'!$1:$1,0)-1)),SUMIF(EBS!$A:$A,$A359,OFFSET(EBS!$A:$A,,MATCH(M$1,EBS!$1:$1,0)-1)))</f>
        <v>655232.92000000004</v>
      </c>
      <c r="N359" s="11">
        <f ca="1">IF(SUMIF('no audits'!$A:$A,EOMONTH($A359,0)+(OFFSET(information!$A$1,1,MATCH(N$1,'no audits'!$1:$1,0)-1)),OFFSET('no audits'!$A:$A,,MATCH(N$1,'no audits'!$1:$1,0)-1))&gt;0,SUMIF('no audits'!$A:$A,EOMONTH($A359,0)+(OFFSET(information!$A$1,1,MATCH(N$1,'no audits'!$1:$1,0)-1)),OFFSET('no audits'!$A:$A,,MATCH(N$1,'no audits'!$1:$1,0)-1)),SUMIF(EBS!$A:$A,EOMONTH($A359,0)+(OFFSET(information!$A$1,1,MATCH(N$1,'no audits'!$1:$1,0)-1)),OFFSET(EBS!$A:$A,,MATCH(N$1,EBS!$1:$1,0)-1)))</f>
        <v>267342</v>
      </c>
      <c r="O359" s="11">
        <f ca="1">IF(SUMIF('no audits'!$A:$A,EOMONTH($A359,0)+(OFFSET(information!$A$1,1,MATCH(O$1,'no audits'!$1:$1,0)-1)),OFFSET('no audits'!$A:$A,,MATCH(O$1,'no audits'!$1:$1,0)-1))&gt;0,SUMIF('no audits'!$A:$A,EOMONTH($A359,0)+(OFFSET(information!$A$1,1,MATCH(O$1,'no audits'!$1:$1,0)-1)),OFFSET('no audits'!$A:$A,,MATCH(O$1,'no audits'!$1:$1,0)-1)),SUMIF(EBS!$A:$A,EOMONTH($A359,0)+(OFFSET(information!$A$1,1,MATCH(O$1,'no audits'!$1:$1,0)-1)),OFFSET(EBS!$A:$A,,MATCH(O$1,EBS!$1:$1,0)-1)))</f>
        <v>2600556</v>
      </c>
      <c r="P359" s="11">
        <f ca="1">IF(SUMIF('no audits'!$A:$A,$A359,OFFSET('no audits'!$A:$A,,MATCH(P$1,'no audits'!$1:$1,0)-1))&gt;0,SUMIF('no audits'!$A:$A,$A359,OFFSET('no audits'!$A:$A,,MATCH(P$1,'no audits'!$1:$1,0)-1)),SUMIF(EBS!$A:$A,$A359,OFFSET(EBS!$A:$A,,MATCH(P$1,EBS!$1:$1,0)-1)))</f>
        <v>1199838.05</v>
      </c>
      <c r="Q359" s="11">
        <f ca="1">IF(SUMIF('no audits'!$A:$A,$A359,OFFSET('no audits'!$A:$A,,MATCH(Q$1,'no audits'!$1:$1,0)-1))&gt;0,SUMIF('no audits'!$A:$A,$A359,OFFSET('no audits'!$A:$A,,MATCH(Q$1,'no audits'!$1:$1,0)-1)),SUMIF(EBS!$A:$A,$A359,OFFSET(EBS!$A:$A,,MATCH(Q$1,EBS!$1:$1,0)-1)))</f>
        <v>7053826</v>
      </c>
      <c r="R359" s="11">
        <f ca="1">IF(SUMIF('no audits'!$A:$A,EOMONTH($A359,0)+(OFFSET(information!$A$1,1,MATCH(R$1,'no audits'!$1:$1,0)-1)),OFFSET('no audits'!$A:$A,,MATCH(R$1,'no audits'!$1:$1,0)-1))&gt;0,SUMIF('no audits'!$A:$A,EOMONTH($A359,0)+(OFFSET(information!$A$1,1,MATCH(R$1,'no audits'!$1:$1,0)-1)),OFFSET('no audits'!$A:$A,,MATCH(R$1,'no audits'!$1:$1,0)-1)),SUMIF(EBS!$A:$A,EOMONTH($A359,0)+(OFFSET(information!$A$1,1,MATCH(R$1,'no audits'!$1:$1,0)-1)),OFFSET(EBS!$A:$A,,MATCH(R$1,EBS!$1:$1,0)-1)))</f>
        <v>381199</v>
      </c>
      <c r="S359" s="11">
        <f ca="1">IF(SUMIF('no audits'!$A:$A,$A362,OFFSET('no audits'!$A:$A,,MATCH(S$1,'no audits'!$1:$1,0)-1))&gt;0,SUMIF('no audits'!$A:$A,$A362,OFFSET('no audits'!$A:$A,,MATCH(S$1,'no audits'!$1:$1,0)-1)),SUMIF(EBS!$A:$A,$A362,OFFSET(EBS!$A:$A,,MATCH(S$1,EBS!$1:$1,0)-1)))</f>
        <v>262824.38</v>
      </c>
      <c r="T359" s="11">
        <f ca="1">IF(SUMIF('no audits'!$A:$A,EOMONTH($A359,0)+(OFFSET(information!$A$1,1,MATCH(T$1,'no audits'!$1:$1,0)-1)),OFFSET('no audits'!$A:$A,,MATCH(T$1,'no audits'!$1:$1,0)-1))&gt;0,SUMIF('no audits'!$A:$A,EOMONTH($A359,0)+(OFFSET(information!$A$1,1,MATCH(T$1,'no audits'!$1:$1,0)-1)),OFFSET('no audits'!$A:$A,,MATCH(T$1,'no audits'!$1:$1,0)-1)),SUMIF(EBS!$A:$A,EOMONTH($A359,0)+(OFFSET(information!$A$1,1,MATCH(T$1,'no audits'!$1:$1,0)-1)),OFFSET(EBS!$A:$A,,MATCH(T$1,EBS!$1:$1,0)-1)))</f>
        <v>145048</v>
      </c>
      <c r="U359" s="11">
        <f ca="1">IF(SUMIF('no audits'!$A:$A,EOMONTH($A359,0)+(OFFSET(information!$A$1,1,MATCH(U$1,'no audits'!$1:$1,0)-1)),OFFSET('no audits'!$A:$A,,MATCH(U$1,'no audits'!$1:$1,0)-1))&gt;0,SUMIF('no audits'!$A:$A,EOMONTH($A359,0)+(OFFSET(information!$A$1,1,MATCH(U$1,'no audits'!$1:$1,0)-1)),OFFSET('no audits'!$A:$A,,MATCH(U$1,'no audits'!$1:$1,0)-1)),SUMIF(EBS!$A:$A,EOMONTH($A359,0)+(OFFSET(information!$A$1,1,MATCH(U$1,'no audits'!$1:$1,0)-1)),OFFSET(EBS!$A:$A,,MATCH(U$1,EBS!$1:$1,0)-1)))</f>
        <v>0</v>
      </c>
      <c r="V359" s="11">
        <f ca="1">IF(SUMIF('no audits'!$A:$A,EOMONTH($A359,0)+(OFFSET(information!$A$1,1,MATCH(V$1,'no audits'!$1:$1,0)-1)),OFFSET('no audits'!$A:$A,,MATCH(V$1,'no audits'!$1:$1,0)-1))&gt;0,SUMIF('no audits'!$A:$A,EOMONTH($A359,0)+(OFFSET(information!$A$1,1,MATCH(V$1,'no audits'!$1:$1,0)-1)),OFFSET('no audits'!$A:$A,,MATCH(V$1,'no audits'!$1:$1,0)-1)),SUMIF(EBS!$A:$A,EOMONTH($A359,0)+(OFFSET(information!$A$1,1,MATCH(V$1,'no audits'!$1:$1,0)-1)),OFFSET(EBS!$A:$A,,MATCH(V$1,EBS!$1:$1,0)-1)))</f>
        <v>94300.186830441759</v>
      </c>
      <c r="W359" s="11">
        <f ca="1">IF(SUMIF('no audits'!$A:$A,EOMONTH($A359,0)+(OFFSET(information!$A$1,1,MATCH(W$1,'no audits'!$1:$1,0)-1)),OFFSET('no audits'!$A:$A,,MATCH(W$1,'no audits'!$1:$1,0)-1))&gt;0,SUMIF('no audits'!$A:$A,EOMONTH($A359,0)+(OFFSET(information!$A$1,1,MATCH(W$1,'no audits'!$1:$1,0)-1)),OFFSET('no audits'!$A:$A,,MATCH(W$1,'no audits'!$1:$1,0)-1)),SUMIF(EBS!$A:$A,EOMONTH($A359,0)+(OFFSET(information!$A$1,1,MATCH(W$1,'no audits'!$1:$1,0)-1)),OFFSET(EBS!$A:$A,,MATCH(W$1,EBS!$1:$1,0)-1)))</f>
        <v>590522</v>
      </c>
    </row>
    <row r="360" spans="1:23" x14ac:dyDescent="0.25">
      <c r="A360" s="17">
        <v>44105</v>
      </c>
      <c r="B360" s="11">
        <f ca="1">IF(SUMIF('no audits'!$A:$A,$A360,OFFSET('no audits'!$A:$A,,MATCH(B$1,'no audits'!$1:$1,0)-1))&gt;0,SUMIF('no audits'!$A:$A,$A360,OFFSET('no audits'!$A:$A,,MATCH(B$1,'no audits'!$1:$1,0)-1)),SUMIF(EBS!$A:$A,$A360,OFFSET(EBS!$A:$A,,MATCH(B$1,EBS!$1:$1,0)-1)))</f>
        <v>0</v>
      </c>
      <c r="C360" s="11">
        <f ca="1">IF(SUMIF('no audits'!$A:$A,$A360,OFFSET('no audits'!$A:$A,,MATCH(C$1,'no audits'!$1:$1,0)-1))&gt;0,SUMIF('no audits'!$A:$A,$A360,OFFSET('no audits'!$A:$A,,MATCH(C$1,'no audits'!$1:$1,0)-1)),SUMIF(EBS!$A:$A,$A360,OFFSET(EBS!$A:$A,,MATCH(C$1,EBS!$1:$1,0)-1)))</f>
        <v>-406802.69</v>
      </c>
      <c r="D360" s="11">
        <f ca="1">IF(SUMIF('no audits'!$A:$A,$A360,OFFSET('no audits'!$A:$A,,MATCH(D$1,'no audits'!$1:$1,0)-1))&gt;0,SUMIF('no audits'!$A:$A,$A360,OFFSET('no audits'!$A:$A,,MATCH(D$1,'no audits'!$1:$1,0)-1)),SUMIF(EBS!$A:$A,$A360,OFFSET(EBS!$A:$A,,MATCH(D$1,EBS!$1:$1,0)-1)))</f>
        <v>0</v>
      </c>
      <c r="E360" s="11">
        <f ca="1">IF(SUMIF('no audits'!$A:$A,EOMONTH($A360,0)+(OFFSET(information!$A$1,1,MATCH(E$1,'no audits'!$1:$1,0)-1)),OFFSET('no audits'!$A:$A,,MATCH(E$1,'no audits'!$1:$1,0)-1))&gt;0,SUMIF('no audits'!$A:$A,EOMONTH($A360,0)+(OFFSET(information!$A$1,1,MATCH(E$1,'no audits'!$1:$1,0)-1)),OFFSET('no audits'!$A:$A,,MATCH(E$1,'no audits'!$1:$1,0)-1)),SUMIF(EBS!$A:$A,EOMONTH($A360,0)+(OFFSET(information!$A$1,1,MATCH(E$1,'no audits'!$1:$1,0)-1)),OFFSET(EBS!$A:$A,,MATCH(E$1,EBS!$1:$1,0)-1)))</f>
        <v>1764607</v>
      </c>
      <c r="F360" s="11">
        <f ca="1">IF(SUMIF('no audits'!$A:$A,$A363,OFFSET('no audits'!$A:$A,,MATCH(F$1,'no audits'!$1:$1,0)-1))&gt;0,SUMIF('no audits'!$A:$A,$A363,OFFSET('no audits'!$A:$A,,MATCH(F$1,'no audits'!$1:$1,0)-1)),SUMIF(EBS!$A:$A,$A363,OFFSET(EBS!$A:$A,,MATCH(F$1,EBS!$1:$1,0)-1)))</f>
        <v>59972884.82</v>
      </c>
      <c r="G360" s="11">
        <f ca="1">IF(SUMIF('no audits'!$A:$A,EOMONTH($A360,0)+(OFFSET(information!$A$1,1,MATCH(G$1,'no audits'!$1:$1,0)-1)),OFFSET('no audits'!$A:$A,,MATCH(G$1,'no audits'!$1:$1,0)-1))&gt;0,SUMIF('no audits'!$A:$A,EOMONTH($A360,0)+(OFFSET(information!$A$1,1,MATCH(G$1,'no audits'!$1:$1,0)-1)),OFFSET('no audits'!$A:$A,,MATCH(G$1,'no audits'!$1:$1,0)-1)),SUMIF(EBS!$A:$A,EOMONTH($A360,0)+(OFFSET(information!$A$1,1,MATCH(G$1,'no audits'!$1:$1,0)-1)),OFFSET(EBS!$A:$A,,MATCH(G$1,EBS!$1:$1,0)-1)))</f>
        <v>6647799</v>
      </c>
      <c r="H360" s="11">
        <f ca="1">IF(SUMIF('no audits'!$A:$A,EOMONTH($A360,0)+(OFFSET(information!$A$1,1,MATCH(H$1,'no audits'!$1:$1,0)-1)),OFFSET('no audits'!$A:$A,,MATCH(H$1,'no audits'!$1:$1,0)-1))&gt;0,SUMIF('no audits'!$A:$A,EOMONTH($A360,0)+(OFFSET(information!$A$1,1,MATCH(H$1,'no audits'!$1:$1,0)-1)),OFFSET('no audits'!$A:$A,,MATCH(H$1,'no audits'!$1:$1,0)-1)),SUMIF(EBS!$A:$A,EOMONTH($A360,0)+(OFFSET(information!$A$1,1,MATCH(H$1,'no audits'!$1:$1,0)-1)),OFFSET(EBS!$A:$A,,MATCH(H$1,EBS!$1:$1,0)-1)))</f>
        <v>7165140</v>
      </c>
      <c r="I360" s="11">
        <f ca="1">IF(SUMIF('no audits'!$A:$A,EOMONTH($A360,0)+(OFFSET(information!$A$1,1,MATCH(I$1,'no audits'!$1:$1,0)-1)),OFFSET('no audits'!$A:$A,,MATCH(I$1,'no audits'!$1:$1,0)-1))&gt;0,SUMIF('no audits'!$A:$A,EOMONTH($A360,0)+(OFFSET(information!$A$1,1,MATCH(I$1,'no audits'!$1:$1,0)-1)),OFFSET('no audits'!$A:$A,,MATCH(I$1,'no audits'!$1:$1,0)-1)),SUMIF(EBS!$A:$A,EOMONTH($A360,0)+(OFFSET(information!$A$1,1,MATCH(I$1,'no audits'!$1:$1,0)-1)),OFFSET(EBS!$A:$A,,MATCH(I$1,EBS!$1:$1,0)-1)))</f>
        <v>2740208</v>
      </c>
      <c r="J360" s="11">
        <f ca="1">IF(SUMIF('no audits'!$A:$A,EOMONTH($A360,0)+(OFFSET(information!$A$1,1,MATCH(J$1,'no audits'!$1:$1,0)-1)),OFFSET('no audits'!$A:$A,,MATCH(J$1,'no audits'!$1:$1,0)-1))&gt;0,SUMIF('no audits'!$A:$A,EOMONTH($A360,0)+(OFFSET(information!$A$1,1,MATCH(J$1,'no audits'!$1:$1,0)-1)),OFFSET('no audits'!$A:$A,,MATCH(J$1,'no audits'!$1:$1,0)-1)),SUMIF(EBS!$A:$A,EOMONTH($A360,0)+(OFFSET(information!$A$1,1,MATCH(J$1,'no audits'!$1:$1,0)-1)),OFFSET(EBS!$A:$A,,MATCH(J$1,EBS!$1:$1,0)-1)))</f>
        <v>224631</v>
      </c>
      <c r="K360" s="11">
        <f ca="1">IF(SUMIF('no audits'!$A:$A,EOMONTH($A360,0)+(OFFSET(information!$A$1,1,MATCH(K$1,'no audits'!$1:$1,0)-1)),OFFSET('no audits'!$A:$A,,MATCH(K$1,'no audits'!$1:$1,0)-1))&gt;0,SUMIF('no audits'!$A:$A,EOMONTH($A360,0)+(OFFSET(information!$A$1,1,MATCH(K$1,'no audits'!$1:$1,0)-1)),OFFSET('no audits'!$A:$A,,MATCH(K$1,'no audits'!$1:$1,0)-1)),SUMIF(EBS!$A:$A,EOMONTH($A360,0)+(OFFSET(information!$A$1,1,MATCH(K$1,'no audits'!$1:$1,0)-1)),OFFSET(EBS!$A:$A,,MATCH(K$1,EBS!$1:$1,0)-1)))</f>
        <v>365075</v>
      </c>
      <c r="L360" s="11">
        <f ca="1">IF(SUMIF('no audits'!$A:$A,$A360,OFFSET('no audits'!$A:$A,,MATCH(L$1,'no audits'!$1:$1,0)-1))&gt;0,SUMIF('no audits'!$A:$A,$A360,OFFSET('no audits'!$A:$A,,MATCH(L$1,'no audits'!$1:$1,0)-1)),SUMIF(EBS!$A:$A,$A360,OFFSET(EBS!$A:$A,,MATCH(L$1,EBS!$1:$1,0)-1)))</f>
        <v>44703.16</v>
      </c>
      <c r="M360" s="11">
        <f ca="1">IF(SUMIF('no audits'!$A:$A,$A360,OFFSET('no audits'!$A:$A,,MATCH(M$1,'no audits'!$1:$1,0)-1))&gt;0,SUMIF('no audits'!$A:$A,$A360,OFFSET('no audits'!$A:$A,,MATCH(M$1,'no audits'!$1:$1,0)-1)),SUMIF(EBS!$A:$A,$A360,OFFSET(EBS!$A:$A,,MATCH(M$1,EBS!$1:$1,0)-1)))</f>
        <v>679707.18</v>
      </c>
      <c r="N360" s="11">
        <f ca="1">IF(SUMIF('no audits'!$A:$A,EOMONTH($A360,0)+(OFFSET(information!$A$1,1,MATCH(N$1,'no audits'!$1:$1,0)-1)),OFFSET('no audits'!$A:$A,,MATCH(N$1,'no audits'!$1:$1,0)-1))&gt;0,SUMIF('no audits'!$A:$A,EOMONTH($A360,0)+(OFFSET(information!$A$1,1,MATCH(N$1,'no audits'!$1:$1,0)-1)),OFFSET('no audits'!$A:$A,,MATCH(N$1,'no audits'!$1:$1,0)-1)),SUMIF(EBS!$A:$A,EOMONTH($A360,0)+(OFFSET(information!$A$1,1,MATCH(N$1,'no audits'!$1:$1,0)-1)),OFFSET(EBS!$A:$A,,MATCH(N$1,EBS!$1:$1,0)-1)))</f>
        <v>420646</v>
      </c>
      <c r="O360" s="11">
        <f ca="1">IF(SUMIF('no audits'!$A:$A,EOMONTH($A360,0)+(OFFSET(information!$A$1,1,MATCH(O$1,'no audits'!$1:$1,0)-1)),OFFSET('no audits'!$A:$A,,MATCH(O$1,'no audits'!$1:$1,0)-1))&gt;0,SUMIF('no audits'!$A:$A,EOMONTH($A360,0)+(OFFSET(information!$A$1,1,MATCH(O$1,'no audits'!$1:$1,0)-1)),OFFSET('no audits'!$A:$A,,MATCH(O$1,'no audits'!$1:$1,0)-1)),SUMIF(EBS!$A:$A,EOMONTH($A360,0)+(OFFSET(information!$A$1,1,MATCH(O$1,'no audits'!$1:$1,0)-1)),OFFSET(EBS!$A:$A,,MATCH(O$1,EBS!$1:$1,0)-1)))</f>
        <v>1446327</v>
      </c>
      <c r="P360" s="11">
        <f ca="1">IF(SUMIF('no audits'!$A:$A,$A360,OFFSET('no audits'!$A:$A,,MATCH(P$1,'no audits'!$1:$1,0)-1))&gt;0,SUMIF('no audits'!$A:$A,$A360,OFFSET('no audits'!$A:$A,,MATCH(P$1,'no audits'!$1:$1,0)-1)),SUMIF(EBS!$A:$A,$A360,OFFSET(EBS!$A:$A,,MATCH(P$1,EBS!$1:$1,0)-1)))</f>
        <v>1565261.44</v>
      </c>
      <c r="Q360" s="11">
        <f ca="1">IF(SUMIF('no audits'!$A:$A,$A360,OFFSET('no audits'!$A:$A,,MATCH(Q$1,'no audits'!$1:$1,0)-1))&gt;0,SUMIF('no audits'!$A:$A,$A360,OFFSET('no audits'!$A:$A,,MATCH(Q$1,'no audits'!$1:$1,0)-1)),SUMIF(EBS!$A:$A,$A360,OFFSET(EBS!$A:$A,,MATCH(Q$1,EBS!$1:$1,0)-1)))</f>
        <v>10365826</v>
      </c>
      <c r="R360" s="11">
        <f ca="1">IF(SUMIF('no audits'!$A:$A,EOMONTH($A360,0)+(OFFSET(information!$A$1,1,MATCH(R$1,'no audits'!$1:$1,0)-1)),OFFSET('no audits'!$A:$A,,MATCH(R$1,'no audits'!$1:$1,0)-1))&gt;0,SUMIF('no audits'!$A:$A,EOMONTH($A360,0)+(OFFSET(information!$A$1,1,MATCH(R$1,'no audits'!$1:$1,0)-1)),OFFSET('no audits'!$A:$A,,MATCH(R$1,'no audits'!$1:$1,0)-1)),SUMIF(EBS!$A:$A,EOMONTH($A360,0)+(OFFSET(information!$A$1,1,MATCH(R$1,'no audits'!$1:$1,0)-1)),OFFSET(EBS!$A:$A,,MATCH(R$1,EBS!$1:$1,0)-1)))</f>
        <v>766854</v>
      </c>
      <c r="S360" s="11">
        <f ca="1">IF(SUMIF('no audits'!$A:$A,$A363,OFFSET('no audits'!$A:$A,,MATCH(S$1,'no audits'!$1:$1,0)-1))&gt;0,SUMIF('no audits'!$A:$A,$A363,OFFSET('no audits'!$A:$A,,MATCH(S$1,'no audits'!$1:$1,0)-1)),SUMIF(EBS!$A:$A,$A363,OFFSET(EBS!$A:$A,,MATCH(S$1,EBS!$1:$1,0)-1)))</f>
        <v>238292.45</v>
      </c>
      <c r="T360" s="11">
        <f ca="1">IF(SUMIF('no audits'!$A:$A,EOMONTH($A360,0)+(OFFSET(information!$A$1,1,MATCH(T$1,'no audits'!$1:$1,0)-1)),OFFSET('no audits'!$A:$A,,MATCH(T$1,'no audits'!$1:$1,0)-1))&gt;0,SUMIF('no audits'!$A:$A,EOMONTH($A360,0)+(OFFSET(information!$A$1,1,MATCH(T$1,'no audits'!$1:$1,0)-1)),OFFSET('no audits'!$A:$A,,MATCH(T$1,'no audits'!$1:$1,0)-1)),SUMIF(EBS!$A:$A,EOMONTH($A360,0)+(OFFSET(information!$A$1,1,MATCH(T$1,'no audits'!$1:$1,0)-1)),OFFSET(EBS!$A:$A,,MATCH(T$1,EBS!$1:$1,0)-1)))</f>
        <v>121675</v>
      </c>
      <c r="U360" s="11">
        <f ca="1">IF(SUMIF('no audits'!$A:$A,EOMONTH($A360,0)+(OFFSET(information!$A$1,1,MATCH(U$1,'no audits'!$1:$1,0)-1)),OFFSET('no audits'!$A:$A,,MATCH(U$1,'no audits'!$1:$1,0)-1))&gt;0,SUMIF('no audits'!$A:$A,EOMONTH($A360,0)+(OFFSET(information!$A$1,1,MATCH(U$1,'no audits'!$1:$1,0)-1)),OFFSET('no audits'!$A:$A,,MATCH(U$1,'no audits'!$1:$1,0)-1)),SUMIF(EBS!$A:$A,EOMONTH($A360,0)+(OFFSET(information!$A$1,1,MATCH(U$1,'no audits'!$1:$1,0)-1)),OFFSET(EBS!$A:$A,,MATCH(U$1,EBS!$1:$1,0)-1)))</f>
        <v>0</v>
      </c>
      <c r="V360" s="11">
        <f ca="1">IF(SUMIF('no audits'!$A:$A,EOMONTH($A360,0)+(OFFSET(information!$A$1,1,MATCH(V$1,'no audits'!$1:$1,0)-1)),OFFSET('no audits'!$A:$A,,MATCH(V$1,'no audits'!$1:$1,0)-1))&gt;0,SUMIF('no audits'!$A:$A,EOMONTH($A360,0)+(OFFSET(information!$A$1,1,MATCH(V$1,'no audits'!$1:$1,0)-1)),OFFSET('no audits'!$A:$A,,MATCH(V$1,'no audits'!$1:$1,0)-1)),SUMIF(EBS!$A:$A,EOMONTH($A360,0)+(OFFSET(information!$A$1,1,MATCH(V$1,'no audits'!$1:$1,0)-1)),OFFSET(EBS!$A:$A,,MATCH(V$1,EBS!$1:$1,0)-1)))</f>
        <v>15277</v>
      </c>
      <c r="W360" s="11">
        <f ca="1">IF(SUMIF('no audits'!$A:$A,EOMONTH($A360,0)+(OFFSET(information!$A$1,1,MATCH(W$1,'no audits'!$1:$1,0)-1)),OFFSET('no audits'!$A:$A,,MATCH(W$1,'no audits'!$1:$1,0)-1))&gt;0,SUMIF('no audits'!$A:$A,EOMONTH($A360,0)+(OFFSET(information!$A$1,1,MATCH(W$1,'no audits'!$1:$1,0)-1)),OFFSET('no audits'!$A:$A,,MATCH(W$1,'no audits'!$1:$1,0)-1)),SUMIF(EBS!$A:$A,EOMONTH($A360,0)+(OFFSET(information!$A$1,1,MATCH(W$1,'no audits'!$1:$1,0)-1)),OFFSET(EBS!$A:$A,,MATCH(W$1,EBS!$1:$1,0)-1)))</f>
        <v>574936</v>
      </c>
    </row>
    <row r="361" spans="1:23" x14ac:dyDescent="0.25">
      <c r="A361" s="17">
        <v>44136</v>
      </c>
      <c r="B361" s="11">
        <f ca="1">IF(SUMIF('no audits'!$A:$A,$A361,OFFSET('no audits'!$A:$A,,MATCH(B$1,'no audits'!$1:$1,0)-1))&gt;0,SUMIF('no audits'!$A:$A,$A361,OFFSET('no audits'!$A:$A,,MATCH(B$1,'no audits'!$1:$1,0)-1)),SUMIF(EBS!$A:$A,$A361,OFFSET(EBS!$A:$A,,MATCH(B$1,EBS!$1:$1,0)-1)))</f>
        <v>0</v>
      </c>
      <c r="C361" s="11">
        <f ca="1">IF(SUMIF('no audits'!$A:$A,$A361,OFFSET('no audits'!$A:$A,,MATCH(C$1,'no audits'!$1:$1,0)-1))&gt;0,SUMIF('no audits'!$A:$A,$A361,OFFSET('no audits'!$A:$A,,MATCH(C$1,'no audits'!$1:$1,0)-1)),SUMIF(EBS!$A:$A,$A361,OFFSET(EBS!$A:$A,,MATCH(C$1,EBS!$1:$1,0)-1)))</f>
        <v>0</v>
      </c>
      <c r="D361" s="11">
        <f ca="1">IF(SUMIF('no audits'!$A:$A,$A361,OFFSET('no audits'!$A:$A,,MATCH(D$1,'no audits'!$1:$1,0)-1))&gt;0,SUMIF('no audits'!$A:$A,$A361,OFFSET('no audits'!$A:$A,,MATCH(D$1,'no audits'!$1:$1,0)-1)),SUMIF(EBS!$A:$A,$A361,OFFSET(EBS!$A:$A,,MATCH(D$1,EBS!$1:$1,0)-1)))</f>
        <v>4058.9</v>
      </c>
      <c r="E361" s="11">
        <f ca="1">IF(SUMIF('no audits'!$A:$A,EOMONTH($A361,0)+(OFFSET(information!$A$1,1,MATCH(E$1,'no audits'!$1:$1,0)-1)),OFFSET('no audits'!$A:$A,,MATCH(E$1,'no audits'!$1:$1,0)-1))&gt;0,SUMIF('no audits'!$A:$A,EOMONTH($A361,0)+(OFFSET(information!$A$1,1,MATCH(E$1,'no audits'!$1:$1,0)-1)),OFFSET('no audits'!$A:$A,,MATCH(E$1,'no audits'!$1:$1,0)-1)),SUMIF(EBS!$A:$A,EOMONTH($A361,0)+(OFFSET(information!$A$1,1,MATCH(E$1,'no audits'!$1:$1,0)-1)),OFFSET(EBS!$A:$A,,MATCH(E$1,EBS!$1:$1,0)-1)))</f>
        <v>1437110</v>
      </c>
      <c r="F361" s="11">
        <f ca="1">IF(SUMIF('no audits'!$A:$A,$A364,OFFSET('no audits'!$A:$A,,MATCH(F$1,'no audits'!$1:$1,0)-1))&gt;0,SUMIF('no audits'!$A:$A,$A364,OFFSET('no audits'!$A:$A,,MATCH(F$1,'no audits'!$1:$1,0)-1)),SUMIF(EBS!$A:$A,$A364,OFFSET(EBS!$A:$A,,MATCH(F$1,EBS!$1:$1,0)-1)))</f>
        <v>55502405.689999998</v>
      </c>
      <c r="G361" s="11">
        <f ca="1">IF(SUMIF('no audits'!$A:$A,EOMONTH($A361,0)+(OFFSET(information!$A$1,1,MATCH(G$1,'no audits'!$1:$1,0)-1)),OFFSET('no audits'!$A:$A,,MATCH(G$1,'no audits'!$1:$1,0)-1))&gt;0,SUMIF('no audits'!$A:$A,EOMONTH($A361,0)+(OFFSET(information!$A$1,1,MATCH(G$1,'no audits'!$1:$1,0)-1)),OFFSET('no audits'!$A:$A,,MATCH(G$1,'no audits'!$1:$1,0)-1)),SUMIF(EBS!$A:$A,EOMONTH($A361,0)+(OFFSET(information!$A$1,1,MATCH(G$1,'no audits'!$1:$1,0)-1)),OFFSET(EBS!$A:$A,,MATCH(G$1,EBS!$1:$1,0)-1)))</f>
        <v>6440950</v>
      </c>
      <c r="H361" s="11">
        <f ca="1">IF(SUMIF('no audits'!$A:$A,EOMONTH($A361,0)+(OFFSET(information!$A$1,1,MATCH(H$1,'no audits'!$1:$1,0)-1)),OFFSET('no audits'!$A:$A,,MATCH(H$1,'no audits'!$1:$1,0)-1))&gt;0,SUMIF('no audits'!$A:$A,EOMONTH($A361,0)+(OFFSET(information!$A$1,1,MATCH(H$1,'no audits'!$1:$1,0)-1)),OFFSET('no audits'!$A:$A,,MATCH(H$1,'no audits'!$1:$1,0)-1)),SUMIF(EBS!$A:$A,EOMONTH($A361,0)+(OFFSET(information!$A$1,1,MATCH(H$1,'no audits'!$1:$1,0)-1)),OFFSET(EBS!$A:$A,,MATCH(H$1,EBS!$1:$1,0)-1)))</f>
        <v>6245842</v>
      </c>
      <c r="I361" s="11">
        <f ca="1">IF(SUMIF('no audits'!$A:$A,EOMONTH($A361,0)+(OFFSET(information!$A$1,1,MATCH(I$1,'no audits'!$1:$1,0)-1)),OFFSET('no audits'!$A:$A,,MATCH(I$1,'no audits'!$1:$1,0)-1))&gt;0,SUMIF('no audits'!$A:$A,EOMONTH($A361,0)+(OFFSET(information!$A$1,1,MATCH(I$1,'no audits'!$1:$1,0)-1)),OFFSET('no audits'!$A:$A,,MATCH(I$1,'no audits'!$1:$1,0)-1)),SUMIF(EBS!$A:$A,EOMONTH($A361,0)+(OFFSET(information!$A$1,1,MATCH(I$1,'no audits'!$1:$1,0)-1)),OFFSET(EBS!$A:$A,,MATCH(I$1,EBS!$1:$1,0)-1)))</f>
        <v>3077961</v>
      </c>
      <c r="J361" s="11">
        <f ca="1">IF(SUMIF('no audits'!$A:$A,EOMONTH($A361,0)+(OFFSET(information!$A$1,1,MATCH(J$1,'no audits'!$1:$1,0)-1)),OFFSET('no audits'!$A:$A,,MATCH(J$1,'no audits'!$1:$1,0)-1))&gt;0,SUMIF('no audits'!$A:$A,EOMONTH($A361,0)+(OFFSET(information!$A$1,1,MATCH(J$1,'no audits'!$1:$1,0)-1)),OFFSET('no audits'!$A:$A,,MATCH(J$1,'no audits'!$1:$1,0)-1)),SUMIF(EBS!$A:$A,EOMONTH($A361,0)+(OFFSET(information!$A$1,1,MATCH(J$1,'no audits'!$1:$1,0)-1)),OFFSET(EBS!$A:$A,,MATCH(J$1,EBS!$1:$1,0)-1)))</f>
        <v>226794</v>
      </c>
      <c r="K361" s="11">
        <f ca="1">IF(SUMIF('no audits'!$A:$A,EOMONTH($A361,0)+(OFFSET(information!$A$1,1,MATCH(K$1,'no audits'!$1:$1,0)-1)),OFFSET('no audits'!$A:$A,,MATCH(K$1,'no audits'!$1:$1,0)-1))&gt;0,SUMIF('no audits'!$A:$A,EOMONTH($A361,0)+(OFFSET(information!$A$1,1,MATCH(K$1,'no audits'!$1:$1,0)-1)),OFFSET('no audits'!$A:$A,,MATCH(K$1,'no audits'!$1:$1,0)-1)),SUMIF(EBS!$A:$A,EOMONTH($A361,0)+(OFFSET(information!$A$1,1,MATCH(K$1,'no audits'!$1:$1,0)-1)),OFFSET(EBS!$A:$A,,MATCH(K$1,EBS!$1:$1,0)-1)))</f>
        <v>200049</v>
      </c>
      <c r="L361" s="11">
        <f ca="1">IF(SUMIF('no audits'!$A:$A,$A361,OFFSET('no audits'!$A:$A,,MATCH(L$1,'no audits'!$1:$1,0)-1))&gt;0,SUMIF('no audits'!$A:$A,$A361,OFFSET('no audits'!$A:$A,,MATCH(L$1,'no audits'!$1:$1,0)-1)),SUMIF(EBS!$A:$A,$A361,OFFSET(EBS!$A:$A,,MATCH(L$1,EBS!$1:$1,0)-1)))</f>
        <v>51328.27</v>
      </c>
      <c r="M361" s="11">
        <f ca="1">IF(SUMIF('no audits'!$A:$A,$A361,OFFSET('no audits'!$A:$A,,MATCH(M$1,'no audits'!$1:$1,0)-1))&gt;0,SUMIF('no audits'!$A:$A,$A361,OFFSET('no audits'!$A:$A,,MATCH(M$1,'no audits'!$1:$1,0)-1)),SUMIF(EBS!$A:$A,$A361,OFFSET(EBS!$A:$A,,MATCH(M$1,EBS!$1:$1,0)-1)))</f>
        <v>602405.21</v>
      </c>
      <c r="N361" s="11">
        <f ca="1">IF(SUMIF('no audits'!$A:$A,EOMONTH($A361,0)+(OFFSET(information!$A$1,1,MATCH(N$1,'no audits'!$1:$1,0)-1)),OFFSET('no audits'!$A:$A,,MATCH(N$1,'no audits'!$1:$1,0)-1))&gt;0,SUMIF('no audits'!$A:$A,EOMONTH($A361,0)+(OFFSET(information!$A$1,1,MATCH(N$1,'no audits'!$1:$1,0)-1)),OFFSET('no audits'!$A:$A,,MATCH(N$1,'no audits'!$1:$1,0)-1)),SUMIF(EBS!$A:$A,EOMONTH($A361,0)+(OFFSET(information!$A$1,1,MATCH(N$1,'no audits'!$1:$1,0)-1)),OFFSET(EBS!$A:$A,,MATCH(N$1,EBS!$1:$1,0)-1)))</f>
        <v>708358</v>
      </c>
      <c r="O361" s="11">
        <f ca="1">IF(SUMIF('no audits'!$A:$A,EOMONTH($A361,0)+(OFFSET(information!$A$1,1,MATCH(O$1,'no audits'!$1:$1,0)-1)),OFFSET('no audits'!$A:$A,,MATCH(O$1,'no audits'!$1:$1,0)-1))&gt;0,SUMIF('no audits'!$A:$A,EOMONTH($A361,0)+(OFFSET(information!$A$1,1,MATCH(O$1,'no audits'!$1:$1,0)-1)),OFFSET('no audits'!$A:$A,,MATCH(O$1,'no audits'!$1:$1,0)-1)),SUMIF(EBS!$A:$A,EOMONTH($A361,0)+(OFFSET(information!$A$1,1,MATCH(O$1,'no audits'!$1:$1,0)-1)),OFFSET(EBS!$A:$A,,MATCH(O$1,EBS!$1:$1,0)-1)))</f>
        <v>1756108</v>
      </c>
      <c r="P361" s="11">
        <f ca="1">IF(SUMIF('no audits'!$A:$A,$A361,OFFSET('no audits'!$A:$A,,MATCH(P$1,'no audits'!$1:$1,0)-1))&gt;0,SUMIF('no audits'!$A:$A,$A361,OFFSET('no audits'!$A:$A,,MATCH(P$1,'no audits'!$1:$1,0)-1)),SUMIF(EBS!$A:$A,$A361,OFFSET(EBS!$A:$A,,MATCH(P$1,EBS!$1:$1,0)-1)))</f>
        <v>1167878.71</v>
      </c>
      <c r="Q361" s="11">
        <f ca="1">IF(SUMIF('no audits'!$A:$A,$A361,OFFSET('no audits'!$A:$A,,MATCH(Q$1,'no audits'!$1:$1,0)-1))&gt;0,SUMIF('no audits'!$A:$A,$A361,OFFSET('no audits'!$A:$A,,MATCH(Q$1,'no audits'!$1:$1,0)-1)),SUMIF(EBS!$A:$A,$A361,OFFSET(EBS!$A:$A,,MATCH(Q$1,EBS!$1:$1,0)-1)))</f>
        <v>6842840</v>
      </c>
      <c r="R361" s="11">
        <f ca="1">IF(SUMIF('no audits'!$A:$A,EOMONTH($A361,0)+(OFFSET(information!$A$1,1,MATCH(R$1,'no audits'!$1:$1,0)-1)),OFFSET('no audits'!$A:$A,,MATCH(R$1,'no audits'!$1:$1,0)-1))&gt;0,SUMIF('no audits'!$A:$A,EOMONTH($A361,0)+(OFFSET(information!$A$1,1,MATCH(R$1,'no audits'!$1:$1,0)-1)),OFFSET('no audits'!$A:$A,,MATCH(R$1,'no audits'!$1:$1,0)-1)),SUMIF(EBS!$A:$A,EOMONTH($A361,0)+(OFFSET(information!$A$1,1,MATCH(R$1,'no audits'!$1:$1,0)-1)),OFFSET(EBS!$A:$A,,MATCH(R$1,EBS!$1:$1,0)-1)))</f>
        <v>514752</v>
      </c>
      <c r="S361" s="11">
        <f ca="1">IF(SUMIF('no audits'!$A:$A,$A364,OFFSET('no audits'!$A:$A,,MATCH(S$1,'no audits'!$1:$1,0)-1))&gt;0,SUMIF('no audits'!$A:$A,$A364,OFFSET('no audits'!$A:$A,,MATCH(S$1,'no audits'!$1:$1,0)-1)),SUMIF(EBS!$A:$A,$A364,OFFSET(EBS!$A:$A,,MATCH(S$1,EBS!$1:$1,0)-1)))</f>
        <v>705498.91</v>
      </c>
      <c r="T361" s="11">
        <f ca="1">IF(SUMIF('no audits'!$A:$A,EOMONTH($A361,0)+(OFFSET(information!$A$1,1,MATCH(T$1,'no audits'!$1:$1,0)-1)),OFFSET('no audits'!$A:$A,,MATCH(T$1,'no audits'!$1:$1,0)-1))&gt;0,SUMIF('no audits'!$A:$A,EOMONTH($A361,0)+(OFFSET(information!$A$1,1,MATCH(T$1,'no audits'!$1:$1,0)-1)),OFFSET('no audits'!$A:$A,,MATCH(T$1,'no audits'!$1:$1,0)-1)),SUMIF(EBS!$A:$A,EOMONTH($A361,0)+(OFFSET(information!$A$1,1,MATCH(T$1,'no audits'!$1:$1,0)-1)),OFFSET(EBS!$A:$A,,MATCH(T$1,EBS!$1:$1,0)-1)))</f>
        <v>161392</v>
      </c>
      <c r="U361" s="11">
        <f ca="1">IF(SUMIF('no audits'!$A:$A,EOMONTH($A361,0)+(OFFSET(information!$A$1,1,MATCH(U$1,'no audits'!$1:$1,0)-1)),OFFSET('no audits'!$A:$A,,MATCH(U$1,'no audits'!$1:$1,0)-1))&gt;0,SUMIF('no audits'!$A:$A,EOMONTH($A361,0)+(OFFSET(information!$A$1,1,MATCH(U$1,'no audits'!$1:$1,0)-1)),OFFSET('no audits'!$A:$A,,MATCH(U$1,'no audits'!$1:$1,0)-1)),SUMIF(EBS!$A:$A,EOMONTH($A361,0)+(OFFSET(information!$A$1,1,MATCH(U$1,'no audits'!$1:$1,0)-1)),OFFSET(EBS!$A:$A,,MATCH(U$1,EBS!$1:$1,0)-1)))</f>
        <v>0</v>
      </c>
      <c r="V361" s="11">
        <f ca="1">IF(SUMIF('no audits'!$A:$A,EOMONTH($A361,0)+(OFFSET(information!$A$1,1,MATCH(V$1,'no audits'!$1:$1,0)-1)),OFFSET('no audits'!$A:$A,,MATCH(V$1,'no audits'!$1:$1,0)-1))&gt;0,SUMIF('no audits'!$A:$A,EOMONTH($A361,0)+(OFFSET(information!$A$1,1,MATCH(V$1,'no audits'!$1:$1,0)-1)),OFFSET('no audits'!$A:$A,,MATCH(V$1,'no audits'!$1:$1,0)-1)),SUMIF(EBS!$A:$A,EOMONTH($A361,0)+(OFFSET(information!$A$1,1,MATCH(V$1,'no audits'!$1:$1,0)-1)),OFFSET(EBS!$A:$A,,MATCH(V$1,EBS!$1:$1,0)-1)))</f>
        <v>19859.056195940011</v>
      </c>
      <c r="W361" s="11">
        <f ca="1">IF(SUMIF('no audits'!$A:$A,EOMONTH($A361,0)+(OFFSET(information!$A$1,1,MATCH(W$1,'no audits'!$1:$1,0)-1)),OFFSET('no audits'!$A:$A,,MATCH(W$1,'no audits'!$1:$1,0)-1))&gt;0,SUMIF('no audits'!$A:$A,EOMONTH($A361,0)+(OFFSET(information!$A$1,1,MATCH(W$1,'no audits'!$1:$1,0)-1)),OFFSET('no audits'!$A:$A,,MATCH(W$1,'no audits'!$1:$1,0)-1)),SUMIF(EBS!$A:$A,EOMONTH($A361,0)+(OFFSET(information!$A$1,1,MATCH(W$1,'no audits'!$1:$1,0)-1)),OFFSET(EBS!$A:$A,,MATCH(W$1,EBS!$1:$1,0)-1)))</f>
        <v>400652</v>
      </c>
    </row>
    <row r="362" spans="1:23" x14ac:dyDescent="0.25">
      <c r="A362" s="17">
        <v>44166</v>
      </c>
      <c r="B362" s="11">
        <f ca="1">IF(SUMIF('no audits'!$A:$A,$A362,OFFSET('no audits'!$A:$A,,MATCH(B$1,'no audits'!$1:$1,0)-1))&gt;0,SUMIF('no audits'!$A:$A,$A362,OFFSET('no audits'!$A:$A,,MATCH(B$1,'no audits'!$1:$1,0)-1)),SUMIF(EBS!$A:$A,$A362,OFFSET(EBS!$A:$A,,MATCH(B$1,EBS!$1:$1,0)-1)))</f>
        <v>0</v>
      </c>
      <c r="C362" s="11">
        <f ca="1">IF(SUMIF('no audits'!$A:$A,$A362,OFFSET('no audits'!$A:$A,,MATCH(C$1,'no audits'!$1:$1,0)-1))&gt;0,SUMIF('no audits'!$A:$A,$A362,OFFSET('no audits'!$A:$A,,MATCH(C$1,'no audits'!$1:$1,0)-1)),SUMIF(EBS!$A:$A,$A362,OFFSET(EBS!$A:$A,,MATCH(C$1,EBS!$1:$1,0)-1)))</f>
        <v>-601558.27</v>
      </c>
      <c r="D362" s="11">
        <f ca="1">IF(SUMIF('no audits'!$A:$A,$A362,OFFSET('no audits'!$A:$A,,MATCH(D$1,'no audits'!$1:$1,0)-1))&gt;0,SUMIF('no audits'!$A:$A,$A362,OFFSET('no audits'!$A:$A,,MATCH(D$1,'no audits'!$1:$1,0)-1)),SUMIF(EBS!$A:$A,$A362,OFFSET(EBS!$A:$A,,MATCH(D$1,EBS!$1:$1,0)-1)))</f>
        <v>0</v>
      </c>
      <c r="E362" s="11">
        <f ca="1">IF(SUMIF('no audits'!$A:$A,EOMONTH($A362,0)+(OFFSET(information!$A$1,1,MATCH(E$1,'no audits'!$1:$1,0)-1)),OFFSET('no audits'!$A:$A,,MATCH(E$1,'no audits'!$1:$1,0)-1))&gt;0,SUMIF('no audits'!$A:$A,EOMONTH($A362,0)+(OFFSET(information!$A$1,1,MATCH(E$1,'no audits'!$1:$1,0)-1)),OFFSET('no audits'!$A:$A,,MATCH(E$1,'no audits'!$1:$1,0)-1)),SUMIF(EBS!$A:$A,EOMONTH($A362,0)+(OFFSET(information!$A$1,1,MATCH(E$1,'no audits'!$1:$1,0)-1)),OFFSET(EBS!$A:$A,,MATCH(E$1,EBS!$1:$1,0)-1)))</f>
        <v>1230445</v>
      </c>
      <c r="F362" s="11">
        <f ca="1">IF(SUMIF('no audits'!$A:$A,$A365,OFFSET('no audits'!$A:$A,,MATCH(F$1,'no audits'!$1:$1,0)-1))&gt;0,SUMIF('no audits'!$A:$A,$A365,OFFSET('no audits'!$A:$A,,MATCH(F$1,'no audits'!$1:$1,0)-1)),SUMIF(EBS!$A:$A,$A365,OFFSET(EBS!$A:$A,,MATCH(F$1,EBS!$1:$1,0)-1)))</f>
        <v>68824077.960000008</v>
      </c>
      <c r="G362" s="11">
        <f ca="1">IF(SUMIF('no audits'!$A:$A,EOMONTH($A362,0)+(OFFSET(information!$A$1,1,MATCH(G$1,'no audits'!$1:$1,0)-1)),OFFSET('no audits'!$A:$A,,MATCH(G$1,'no audits'!$1:$1,0)-1))&gt;0,SUMIF('no audits'!$A:$A,EOMONTH($A362,0)+(OFFSET(information!$A$1,1,MATCH(G$1,'no audits'!$1:$1,0)-1)),OFFSET('no audits'!$A:$A,,MATCH(G$1,'no audits'!$1:$1,0)-1)),SUMIF(EBS!$A:$A,EOMONTH($A362,0)+(OFFSET(information!$A$1,1,MATCH(G$1,'no audits'!$1:$1,0)-1)),OFFSET(EBS!$A:$A,,MATCH(G$1,EBS!$1:$1,0)-1)))</f>
        <v>7476501</v>
      </c>
      <c r="H362" s="11">
        <f ca="1">IF(SUMIF('no audits'!$A:$A,EOMONTH($A362,0)+(OFFSET(information!$A$1,1,MATCH(H$1,'no audits'!$1:$1,0)-1)),OFFSET('no audits'!$A:$A,,MATCH(H$1,'no audits'!$1:$1,0)-1))&gt;0,SUMIF('no audits'!$A:$A,EOMONTH($A362,0)+(OFFSET(information!$A$1,1,MATCH(H$1,'no audits'!$1:$1,0)-1)),OFFSET('no audits'!$A:$A,,MATCH(H$1,'no audits'!$1:$1,0)-1)),SUMIF(EBS!$A:$A,EOMONTH($A362,0)+(OFFSET(information!$A$1,1,MATCH(H$1,'no audits'!$1:$1,0)-1)),OFFSET(EBS!$A:$A,,MATCH(H$1,EBS!$1:$1,0)-1)))</f>
        <v>6893494</v>
      </c>
      <c r="I362" s="11">
        <f ca="1">IF(SUMIF('no audits'!$A:$A,EOMONTH($A362,0)+(OFFSET(information!$A$1,1,MATCH(I$1,'no audits'!$1:$1,0)-1)),OFFSET('no audits'!$A:$A,,MATCH(I$1,'no audits'!$1:$1,0)-1))&gt;0,SUMIF('no audits'!$A:$A,EOMONTH($A362,0)+(OFFSET(information!$A$1,1,MATCH(I$1,'no audits'!$1:$1,0)-1)),OFFSET('no audits'!$A:$A,,MATCH(I$1,'no audits'!$1:$1,0)-1)),SUMIF(EBS!$A:$A,EOMONTH($A362,0)+(OFFSET(information!$A$1,1,MATCH(I$1,'no audits'!$1:$1,0)-1)),OFFSET(EBS!$A:$A,,MATCH(I$1,EBS!$1:$1,0)-1)))</f>
        <v>3582812</v>
      </c>
      <c r="J362" s="11">
        <f ca="1">IF(SUMIF('no audits'!$A:$A,EOMONTH($A362,0)+(OFFSET(information!$A$1,1,MATCH(J$1,'no audits'!$1:$1,0)-1)),OFFSET('no audits'!$A:$A,,MATCH(J$1,'no audits'!$1:$1,0)-1))&gt;0,SUMIF('no audits'!$A:$A,EOMONTH($A362,0)+(OFFSET(information!$A$1,1,MATCH(J$1,'no audits'!$1:$1,0)-1)),OFFSET('no audits'!$A:$A,,MATCH(J$1,'no audits'!$1:$1,0)-1)),SUMIF(EBS!$A:$A,EOMONTH($A362,0)+(OFFSET(information!$A$1,1,MATCH(J$1,'no audits'!$1:$1,0)-1)),OFFSET(EBS!$A:$A,,MATCH(J$1,EBS!$1:$1,0)-1)))</f>
        <v>259168</v>
      </c>
      <c r="K362" s="11">
        <f ca="1">IF(SUMIF('no audits'!$A:$A,EOMONTH($A362,0)+(OFFSET(information!$A$1,1,MATCH(K$1,'no audits'!$1:$1,0)-1)),OFFSET('no audits'!$A:$A,,MATCH(K$1,'no audits'!$1:$1,0)-1))&gt;0,SUMIF('no audits'!$A:$A,EOMONTH($A362,0)+(OFFSET(information!$A$1,1,MATCH(K$1,'no audits'!$1:$1,0)-1)),OFFSET('no audits'!$A:$A,,MATCH(K$1,'no audits'!$1:$1,0)-1)),SUMIF(EBS!$A:$A,EOMONTH($A362,0)+(OFFSET(information!$A$1,1,MATCH(K$1,'no audits'!$1:$1,0)-1)),OFFSET(EBS!$A:$A,,MATCH(K$1,EBS!$1:$1,0)-1)))</f>
        <v>57487</v>
      </c>
      <c r="L362" s="11">
        <f ca="1">IF(SUMIF('no audits'!$A:$A,$A362,OFFSET('no audits'!$A:$A,,MATCH(L$1,'no audits'!$1:$1,0)-1))&gt;0,SUMIF('no audits'!$A:$A,$A362,OFFSET('no audits'!$A:$A,,MATCH(L$1,'no audits'!$1:$1,0)-1)),SUMIF(EBS!$A:$A,$A362,OFFSET(EBS!$A:$A,,MATCH(L$1,EBS!$1:$1,0)-1)))</f>
        <v>125025.48</v>
      </c>
      <c r="M362" s="11">
        <f ca="1">IF(SUMIF('no audits'!$A:$A,$A362,OFFSET('no audits'!$A:$A,,MATCH(M$1,'no audits'!$1:$1,0)-1))&gt;0,SUMIF('no audits'!$A:$A,$A362,OFFSET('no audits'!$A:$A,,MATCH(M$1,'no audits'!$1:$1,0)-1)),SUMIF(EBS!$A:$A,$A362,OFFSET(EBS!$A:$A,,MATCH(M$1,EBS!$1:$1,0)-1)))</f>
        <v>271111.46999999997</v>
      </c>
      <c r="N362" s="11">
        <f ca="1">IF(SUMIF('no audits'!$A:$A,EOMONTH($A362,0)+(OFFSET(information!$A$1,1,MATCH(N$1,'no audits'!$1:$1,0)-1)),OFFSET('no audits'!$A:$A,,MATCH(N$1,'no audits'!$1:$1,0)-1))&gt;0,SUMIF('no audits'!$A:$A,EOMONTH($A362,0)+(OFFSET(information!$A$1,1,MATCH(N$1,'no audits'!$1:$1,0)-1)),OFFSET('no audits'!$A:$A,,MATCH(N$1,'no audits'!$1:$1,0)-1)),SUMIF(EBS!$A:$A,EOMONTH($A362,0)+(OFFSET(information!$A$1,1,MATCH(N$1,'no audits'!$1:$1,0)-1)),OFFSET(EBS!$A:$A,,MATCH(N$1,EBS!$1:$1,0)-1)))</f>
        <v>433507</v>
      </c>
      <c r="O362" s="11">
        <f ca="1">IF(SUMIF('no audits'!$A:$A,EOMONTH($A362,0)+(OFFSET(information!$A$1,1,MATCH(O$1,'no audits'!$1:$1,0)-1)),OFFSET('no audits'!$A:$A,,MATCH(O$1,'no audits'!$1:$1,0)-1))&gt;0,SUMIF('no audits'!$A:$A,EOMONTH($A362,0)+(OFFSET(information!$A$1,1,MATCH(O$1,'no audits'!$1:$1,0)-1)),OFFSET('no audits'!$A:$A,,MATCH(O$1,'no audits'!$1:$1,0)-1)),SUMIF(EBS!$A:$A,EOMONTH($A362,0)+(OFFSET(information!$A$1,1,MATCH(O$1,'no audits'!$1:$1,0)-1)),OFFSET(EBS!$A:$A,,MATCH(O$1,EBS!$1:$1,0)-1)))</f>
        <v>1486474</v>
      </c>
      <c r="P362" s="11">
        <f ca="1">IF(SUMIF('no audits'!$A:$A,$A362,OFFSET('no audits'!$A:$A,,MATCH(P$1,'no audits'!$1:$1,0)-1))&gt;0,SUMIF('no audits'!$A:$A,$A362,OFFSET('no audits'!$A:$A,,MATCH(P$1,'no audits'!$1:$1,0)-1)),SUMIF(EBS!$A:$A,$A362,OFFSET(EBS!$A:$A,,MATCH(P$1,EBS!$1:$1,0)-1)))</f>
        <v>1093910.68</v>
      </c>
      <c r="Q362" s="11">
        <f ca="1">IF(SUMIF('no audits'!$A:$A,$A362,OFFSET('no audits'!$A:$A,,MATCH(Q$1,'no audits'!$1:$1,0)-1))&gt;0,SUMIF('no audits'!$A:$A,$A362,OFFSET('no audits'!$A:$A,,MATCH(Q$1,'no audits'!$1:$1,0)-1)),SUMIF(EBS!$A:$A,$A362,OFFSET(EBS!$A:$A,,MATCH(Q$1,EBS!$1:$1,0)-1)))</f>
        <v>6038986</v>
      </c>
      <c r="R362" s="11">
        <f ca="1">IF(SUMIF('no audits'!$A:$A,EOMONTH($A362,0)+(OFFSET(information!$A$1,1,MATCH(R$1,'no audits'!$1:$1,0)-1)),OFFSET('no audits'!$A:$A,,MATCH(R$1,'no audits'!$1:$1,0)-1))&gt;0,SUMIF('no audits'!$A:$A,EOMONTH($A362,0)+(OFFSET(information!$A$1,1,MATCH(R$1,'no audits'!$1:$1,0)-1)),OFFSET('no audits'!$A:$A,,MATCH(R$1,'no audits'!$1:$1,0)-1)),SUMIF(EBS!$A:$A,EOMONTH($A362,0)+(OFFSET(information!$A$1,1,MATCH(R$1,'no audits'!$1:$1,0)-1)),OFFSET(EBS!$A:$A,,MATCH(R$1,EBS!$1:$1,0)-1)))</f>
        <v>544129</v>
      </c>
      <c r="S362" s="11">
        <f ca="1">IF(SUMIF('no audits'!$A:$A,$A365,OFFSET('no audits'!$A:$A,,MATCH(S$1,'no audits'!$1:$1,0)-1))&gt;0,SUMIF('no audits'!$A:$A,$A365,OFFSET('no audits'!$A:$A,,MATCH(S$1,'no audits'!$1:$1,0)-1)),SUMIF(EBS!$A:$A,$A365,OFFSET(EBS!$A:$A,,MATCH(S$1,EBS!$1:$1,0)-1)))</f>
        <v>252347.78</v>
      </c>
      <c r="T362" s="11">
        <f ca="1">IF(SUMIF('no audits'!$A:$A,EOMONTH($A362,0)+(OFFSET(information!$A$1,1,MATCH(T$1,'no audits'!$1:$1,0)-1)),OFFSET('no audits'!$A:$A,,MATCH(T$1,'no audits'!$1:$1,0)-1))&gt;0,SUMIF('no audits'!$A:$A,EOMONTH($A362,0)+(OFFSET(information!$A$1,1,MATCH(T$1,'no audits'!$1:$1,0)-1)),OFFSET('no audits'!$A:$A,,MATCH(T$1,'no audits'!$1:$1,0)-1)),SUMIF(EBS!$A:$A,EOMONTH($A362,0)+(OFFSET(information!$A$1,1,MATCH(T$1,'no audits'!$1:$1,0)-1)),OFFSET(EBS!$A:$A,,MATCH(T$1,EBS!$1:$1,0)-1)))</f>
        <v>147505.30334964761</v>
      </c>
      <c r="U362" s="11">
        <f ca="1">IF(SUMIF('no audits'!$A:$A,EOMONTH($A362,0)+(OFFSET(information!$A$1,1,MATCH(U$1,'no audits'!$1:$1,0)-1)),OFFSET('no audits'!$A:$A,,MATCH(U$1,'no audits'!$1:$1,0)-1))&gt;0,SUMIF('no audits'!$A:$A,EOMONTH($A362,0)+(OFFSET(information!$A$1,1,MATCH(U$1,'no audits'!$1:$1,0)-1)),OFFSET('no audits'!$A:$A,,MATCH(U$1,'no audits'!$1:$1,0)-1)),SUMIF(EBS!$A:$A,EOMONTH($A362,0)+(OFFSET(information!$A$1,1,MATCH(U$1,'no audits'!$1:$1,0)-1)),OFFSET(EBS!$A:$A,,MATCH(U$1,EBS!$1:$1,0)-1)))</f>
        <v>0</v>
      </c>
      <c r="V362" s="11">
        <f ca="1">IF(SUMIF('no audits'!$A:$A,EOMONTH($A362,0)+(OFFSET(information!$A$1,1,MATCH(V$1,'no audits'!$1:$1,0)-1)),OFFSET('no audits'!$A:$A,,MATCH(V$1,'no audits'!$1:$1,0)-1))&gt;0,SUMIF('no audits'!$A:$A,EOMONTH($A362,0)+(OFFSET(information!$A$1,1,MATCH(V$1,'no audits'!$1:$1,0)-1)),OFFSET('no audits'!$A:$A,,MATCH(V$1,'no audits'!$1:$1,0)-1)),SUMIF(EBS!$A:$A,EOMONTH($A362,0)+(OFFSET(information!$A$1,1,MATCH(V$1,'no audits'!$1:$1,0)-1)),OFFSET(EBS!$A:$A,,MATCH(V$1,EBS!$1:$1,0)-1)))</f>
        <v>51033</v>
      </c>
      <c r="W362" s="11">
        <f ca="1">IF(SUMIF('no audits'!$A:$A,EOMONTH($A362,0)+(OFFSET(information!$A$1,1,MATCH(W$1,'no audits'!$1:$1,0)-1)),OFFSET('no audits'!$A:$A,,MATCH(W$1,'no audits'!$1:$1,0)-1))&gt;0,SUMIF('no audits'!$A:$A,EOMONTH($A362,0)+(OFFSET(information!$A$1,1,MATCH(W$1,'no audits'!$1:$1,0)-1)),OFFSET('no audits'!$A:$A,,MATCH(W$1,'no audits'!$1:$1,0)-1)),SUMIF(EBS!$A:$A,EOMONTH($A362,0)+(OFFSET(information!$A$1,1,MATCH(W$1,'no audits'!$1:$1,0)-1)),OFFSET(EBS!$A:$A,,MATCH(W$1,EBS!$1:$1,0)-1)))</f>
        <v>396384</v>
      </c>
    </row>
    <row r="363" spans="1:23" x14ac:dyDescent="0.25">
      <c r="A363" s="17">
        <v>44197</v>
      </c>
      <c r="B363" s="11">
        <f ca="1">IF(SUMIF('no audits'!$A:$A,$A363,OFFSET('no audits'!$A:$A,,MATCH(B$1,'no audits'!$1:$1,0)-1))&gt;0,SUMIF('no audits'!$A:$A,$A363,OFFSET('no audits'!$A:$A,,MATCH(B$1,'no audits'!$1:$1,0)-1)),SUMIF(EBS!$A:$A,$A363,OFFSET(EBS!$A:$A,,MATCH(B$1,EBS!$1:$1,0)-1)))</f>
        <v>0</v>
      </c>
      <c r="C363" s="11">
        <f ca="1">IF(SUMIF('no audits'!$A:$A,$A363,OFFSET('no audits'!$A:$A,,MATCH(C$1,'no audits'!$1:$1,0)-1))&gt;0,SUMIF('no audits'!$A:$A,$A363,OFFSET('no audits'!$A:$A,,MATCH(C$1,'no audits'!$1:$1,0)-1)),SUMIF(EBS!$A:$A,$A363,OFFSET(EBS!$A:$A,,MATCH(C$1,EBS!$1:$1,0)-1)))</f>
        <v>-115054.81999999999</v>
      </c>
      <c r="D363" s="11">
        <f ca="1">IF(SUMIF('no audits'!$A:$A,$A363,OFFSET('no audits'!$A:$A,,MATCH(D$1,'no audits'!$1:$1,0)-1))&gt;0,SUMIF('no audits'!$A:$A,$A363,OFFSET('no audits'!$A:$A,,MATCH(D$1,'no audits'!$1:$1,0)-1)),SUMIF(EBS!$A:$A,$A363,OFFSET(EBS!$A:$A,,MATCH(D$1,EBS!$1:$1,0)-1)))</f>
        <v>9437001.0800000001</v>
      </c>
      <c r="E363" s="11">
        <f ca="1">IF(SUMIF('no audits'!$A:$A,EOMONTH($A363,0)+(OFFSET(information!$A$1,1,MATCH(E$1,'no audits'!$1:$1,0)-1)),OFFSET('no audits'!$A:$A,,MATCH(E$1,'no audits'!$1:$1,0)-1))&gt;0,SUMIF('no audits'!$A:$A,EOMONTH($A363,0)+(OFFSET(information!$A$1,1,MATCH(E$1,'no audits'!$1:$1,0)-1)),OFFSET('no audits'!$A:$A,,MATCH(E$1,'no audits'!$1:$1,0)-1)),SUMIF(EBS!$A:$A,EOMONTH($A363,0)+(OFFSET(information!$A$1,1,MATCH(E$1,'no audits'!$1:$1,0)-1)),OFFSET(EBS!$A:$A,,MATCH(E$1,EBS!$1:$1,0)-1)))</f>
        <v>980202</v>
      </c>
      <c r="F363" s="11">
        <f ca="1">IF(SUMIF('no audits'!$A:$A,$A366,OFFSET('no audits'!$A:$A,,MATCH(F$1,'no audits'!$1:$1,0)-1))&gt;0,SUMIF('no audits'!$A:$A,$A366,OFFSET('no audits'!$A:$A,,MATCH(F$1,'no audits'!$1:$1,0)-1)),SUMIF(EBS!$A:$A,$A366,OFFSET(EBS!$A:$A,,MATCH(F$1,EBS!$1:$1,0)-1)))</f>
        <v>57567755.400000006</v>
      </c>
      <c r="G363" s="11">
        <f ca="1">IF(SUMIF('no audits'!$A:$A,EOMONTH($A363,0)+(OFFSET(information!$A$1,1,MATCH(G$1,'no audits'!$1:$1,0)-1)),OFFSET('no audits'!$A:$A,,MATCH(G$1,'no audits'!$1:$1,0)-1))&gt;0,SUMIF('no audits'!$A:$A,EOMONTH($A363,0)+(OFFSET(information!$A$1,1,MATCH(G$1,'no audits'!$1:$1,0)-1)),OFFSET('no audits'!$A:$A,,MATCH(G$1,'no audits'!$1:$1,0)-1)),SUMIF(EBS!$A:$A,EOMONTH($A363,0)+(OFFSET(information!$A$1,1,MATCH(G$1,'no audits'!$1:$1,0)-1)),OFFSET(EBS!$A:$A,,MATCH(G$1,EBS!$1:$1,0)-1)))</f>
        <v>5649993</v>
      </c>
      <c r="H363" s="11">
        <f ca="1">IF(SUMIF('no audits'!$A:$A,EOMONTH($A363,0)+(OFFSET(information!$A$1,1,MATCH(H$1,'no audits'!$1:$1,0)-1)),OFFSET('no audits'!$A:$A,,MATCH(H$1,'no audits'!$1:$1,0)-1))&gt;0,SUMIF('no audits'!$A:$A,EOMONTH($A363,0)+(OFFSET(information!$A$1,1,MATCH(H$1,'no audits'!$1:$1,0)-1)),OFFSET('no audits'!$A:$A,,MATCH(H$1,'no audits'!$1:$1,0)-1)),SUMIF(EBS!$A:$A,EOMONTH($A363,0)+(OFFSET(information!$A$1,1,MATCH(H$1,'no audits'!$1:$1,0)-1)),OFFSET(EBS!$A:$A,,MATCH(H$1,EBS!$1:$1,0)-1)))</f>
        <v>6601200.3240022399</v>
      </c>
      <c r="I363" s="11">
        <f ca="1">IF(SUMIF('no audits'!$A:$A,EOMONTH($A363,0)+(OFFSET(information!$A$1,1,MATCH(I$1,'no audits'!$1:$1,0)-1)),OFFSET('no audits'!$A:$A,,MATCH(I$1,'no audits'!$1:$1,0)-1))&gt;0,SUMIF('no audits'!$A:$A,EOMONTH($A363,0)+(OFFSET(information!$A$1,1,MATCH(I$1,'no audits'!$1:$1,0)-1)),OFFSET('no audits'!$A:$A,,MATCH(I$1,'no audits'!$1:$1,0)-1)),SUMIF(EBS!$A:$A,EOMONTH($A363,0)+(OFFSET(information!$A$1,1,MATCH(I$1,'no audits'!$1:$1,0)-1)),OFFSET(EBS!$A:$A,,MATCH(I$1,EBS!$1:$1,0)-1)))</f>
        <v>1987283</v>
      </c>
      <c r="J363" s="11">
        <f ca="1">IF(SUMIF('no audits'!$A:$A,EOMONTH($A363,0)+(OFFSET(information!$A$1,1,MATCH(J$1,'no audits'!$1:$1,0)-1)),OFFSET('no audits'!$A:$A,,MATCH(J$1,'no audits'!$1:$1,0)-1))&gt;0,SUMIF('no audits'!$A:$A,EOMONTH($A363,0)+(OFFSET(information!$A$1,1,MATCH(J$1,'no audits'!$1:$1,0)-1)),OFFSET('no audits'!$A:$A,,MATCH(J$1,'no audits'!$1:$1,0)-1)),SUMIF(EBS!$A:$A,EOMONTH($A363,0)+(OFFSET(information!$A$1,1,MATCH(J$1,'no audits'!$1:$1,0)-1)),OFFSET(EBS!$A:$A,,MATCH(J$1,EBS!$1:$1,0)-1)))</f>
        <v>186454.38917679005</v>
      </c>
      <c r="K363" s="11">
        <f ca="1">IF(SUMIF('no audits'!$A:$A,EOMONTH($A363,0)+(OFFSET(information!$A$1,1,MATCH(K$1,'no audits'!$1:$1,0)-1)),OFFSET('no audits'!$A:$A,,MATCH(K$1,'no audits'!$1:$1,0)-1))&gt;0,SUMIF('no audits'!$A:$A,EOMONTH($A363,0)+(OFFSET(information!$A$1,1,MATCH(K$1,'no audits'!$1:$1,0)-1)),OFFSET('no audits'!$A:$A,,MATCH(K$1,'no audits'!$1:$1,0)-1)),SUMIF(EBS!$A:$A,EOMONTH($A363,0)+(OFFSET(information!$A$1,1,MATCH(K$1,'no audits'!$1:$1,0)-1)),OFFSET(EBS!$A:$A,,MATCH(K$1,EBS!$1:$1,0)-1)))</f>
        <v>24421</v>
      </c>
      <c r="L363" s="11">
        <f ca="1">IF(SUMIF('no audits'!$A:$A,$A363,OFFSET('no audits'!$A:$A,,MATCH(L$1,'no audits'!$1:$1,0)-1))&gt;0,SUMIF('no audits'!$A:$A,$A363,OFFSET('no audits'!$A:$A,,MATCH(L$1,'no audits'!$1:$1,0)-1)),SUMIF(EBS!$A:$A,$A363,OFFSET(EBS!$A:$A,,MATCH(L$1,EBS!$1:$1,0)-1)))</f>
        <v>11762.83</v>
      </c>
      <c r="M363" s="11">
        <f ca="1">IF(SUMIF('no audits'!$A:$A,$A363,OFFSET('no audits'!$A:$A,,MATCH(M$1,'no audits'!$1:$1,0)-1))&gt;0,SUMIF('no audits'!$A:$A,$A363,OFFSET('no audits'!$A:$A,,MATCH(M$1,'no audits'!$1:$1,0)-1)),SUMIF(EBS!$A:$A,$A363,OFFSET(EBS!$A:$A,,MATCH(M$1,EBS!$1:$1,0)-1)))</f>
        <v>321</v>
      </c>
      <c r="N363" s="11">
        <f ca="1">IF(SUMIF('no audits'!$A:$A,EOMONTH($A363,0)+(OFFSET(information!$A$1,1,MATCH(N$1,'no audits'!$1:$1,0)-1)),OFFSET('no audits'!$A:$A,,MATCH(N$1,'no audits'!$1:$1,0)-1))&gt;0,SUMIF('no audits'!$A:$A,EOMONTH($A363,0)+(OFFSET(information!$A$1,1,MATCH(N$1,'no audits'!$1:$1,0)-1)),OFFSET('no audits'!$A:$A,,MATCH(N$1,'no audits'!$1:$1,0)-1)),SUMIF(EBS!$A:$A,EOMONTH($A363,0)+(OFFSET(information!$A$1,1,MATCH(N$1,'no audits'!$1:$1,0)-1)),OFFSET(EBS!$A:$A,,MATCH(N$1,EBS!$1:$1,0)-1)))</f>
        <v>912666</v>
      </c>
      <c r="O363" s="11">
        <f ca="1">IF(SUMIF('no audits'!$A:$A,EOMONTH($A363,0)+(OFFSET(information!$A$1,1,MATCH(O$1,'no audits'!$1:$1,0)-1)),OFFSET('no audits'!$A:$A,,MATCH(O$1,'no audits'!$1:$1,0)-1))&gt;0,SUMIF('no audits'!$A:$A,EOMONTH($A363,0)+(OFFSET(information!$A$1,1,MATCH(O$1,'no audits'!$1:$1,0)-1)),OFFSET('no audits'!$A:$A,,MATCH(O$1,'no audits'!$1:$1,0)-1)),SUMIF(EBS!$A:$A,EOMONTH($A363,0)+(OFFSET(information!$A$1,1,MATCH(O$1,'no audits'!$1:$1,0)-1)),OFFSET(EBS!$A:$A,,MATCH(O$1,EBS!$1:$1,0)-1)))</f>
        <v>1638777</v>
      </c>
      <c r="P363" s="11">
        <f ca="1">IF(SUMIF('no audits'!$A:$A,$A363,OFFSET('no audits'!$A:$A,,MATCH(P$1,'no audits'!$1:$1,0)-1))&gt;0,SUMIF('no audits'!$A:$A,$A363,OFFSET('no audits'!$A:$A,,MATCH(P$1,'no audits'!$1:$1,0)-1)),SUMIF(EBS!$A:$A,$A363,OFFSET(EBS!$A:$A,,MATCH(P$1,EBS!$1:$1,0)-1)))</f>
        <v>1526857.83</v>
      </c>
      <c r="Q363" s="11">
        <f ca="1">IF(SUMIF('no audits'!$A:$A,$A363,OFFSET('no audits'!$A:$A,,MATCH(Q$1,'no audits'!$1:$1,0)-1))&gt;0,SUMIF('no audits'!$A:$A,$A363,OFFSET('no audits'!$A:$A,,MATCH(Q$1,'no audits'!$1:$1,0)-1)),SUMIF(EBS!$A:$A,$A363,OFFSET(EBS!$A:$A,,MATCH(Q$1,EBS!$1:$1,0)-1)))</f>
        <v>7995555</v>
      </c>
      <c r="R363" s="11">
        <f ca="1">IF(SUMIF('no audits'!$A:$A,EOMONTH($A363,0)+(OFFSET(information!$A$1,1,MATCH(R$1,'no audits'!$1:$1,0)-1)),OFFSET('no audits'!$A:$A,,MATCH(R$1,'no audits'!$1:$1,0)-1))&gt;0,SUMIF('no audits'!$A:$A,EOMONTH($A363,0)+(OFFSET(information!$A$1,1,MATCH(R$1,'no audits'!$1:$1,0)-1)),OFFSET('no audits'!$A:$A,,MATCH(R$1,'no audits'!$1:$1,0)-1)),SUMIF(EBS!$A:$A,EOMONTH($A363,0)+(OFFSET(information!$A$1,1,MATCH(R$1,'no audits'!$1:$1,0)-1)),OFFSET(EBS!$A:$A,,MATCH(R$1,EBS!$1:$1,0)-1)))</f>
        <v>469052</v>
      </c>
      <c r="S363" s="11">
        <f ca="1">IF(SUMIF('no audits'!$A:$A,$A366,OFFSET('no audits'!$A:$A,,MATCH(S$1,'no audits'!$1:$1,0)-1))&gt;0,SUMIF('no audits'!$A:$A,$A366,OFFSET('no audits'!$A:$A,,MATCH(S$1,'no audits'!$1:$1,0)-1)),SUMIF(EBS!$A:$A,$A366,OFFSET(EBS!$A:$A,,MATCH(S$1,EBS!$1:$1,0)-1)))</f>
        <v>260608.17</v>
      </c>
      <c r="T363" s="11">
        <f ca="1">IF(SUMIF('no audits'!$A:$A,EOMONTH($A363,0)+(OFFSET(information!$A$1,1,MATCH(T$1,'no audits'!$1:$1,0)-1)),OFFSET('no audits'!$A:$A,,MATCH(T$1,'no audits'!$1:$1,0)-1))&gt;0,SUMIF('no audits'!$A:$A,EOMONTH($A363,0)+(OFFSET(information!$A$1,1,MATCH(T$1,'no audits'!$1:$1,0)-1)),OFFSET('no audits'!$A:$A,,MATCH(T$1,'no audits'!$1:$1,0)-1)),SUMIF(EBS!$A:$A,EOMONTH($A363,0)+(OFFSET(information!$A$1,1,MATCH(T$1,'no audits'!$1:$1,0)-1)),OFFSET(EBS!$A:$A,,MATCH(T$1,EBS!$1:$1,0)-1)))</f>
        <v>143764.02250773465</v>
      </c>
      <c r="U363" s="11">
        <f ca="1">IF(SUMIF('no audits'!$A:$A,EOMONTH($A363,0)+(OFFSET(information!$A$1,1,MATCH(U$1,'no audits'!$1:$1,0)-1)),OFFSET('no audits'!$A:$A,,MATCH(U$1,'no audits'!$1:$1,0)-1))&gt;0,SUMIF('no audits'!$A:$A,EOMONTH($A363,0)+(OFFSET(information!$A$1,1,MATCH(U$1,'no audits'!$1:$1,0)-1)),OFFSET('no audits'!$A:$A,,MATCH(U$1,'no audits'!$1:$1,0)-1)),SUMIF(EBS!$A:$A,EOMONTH($A363,0)+(OFFSET(information!$A$1,1,MATCH(U$1,'no audits'!$1:$1,0)-1)),OFFSET(EBS!$A:$A,,MATCH(U$1,EBS!$1:$1,0)-1)))</f>
        <v>0</v>
      </c>
      <c r="V363" s="11">
        <f ca="1">IF(SUMIF('no audits'!$A:$A,EOMONTH($A363,0)+(OFFSET(information!$A$1,1,MATCH(V$1,'no audits'!$1:$1,0)-1)),OFFSET('no audits'!$A:$A,,MATCH(V$1,'no audits'!$1:$1,0)-1))&gt;0,SUMIF('no audits'!$A:$A,EOMONTH($A363,0)+(OFFSET(information!$A$1,1,MATCH(V$1,'no audits'!$1:$1,0)-1)),OFFSET('no audits'!$A:$A,,MATCH(V$1,'no audits'!$1:$1,0)-1)),SUMIF(EBS!$A:$A,EOMONTH($A363,0)+(OFFSET(information!$A$1,1,MATCH(V$1,'no audits'!$1:$1,0)-1)),OFFSET(EBS!$A:$A,,MATCH(V$1,EBS!$1:$1,0)-1)))</f>
        <v>18248.948427038427</v>
      </c>
      <c r="W363" s="11">
        <f ca="1">IF(SUMIF('no audits'!$A:$A,EOMONTH($A363,0)+(OFFSET(information!$A$1,1,MATCH(W$1,'no audits'!$1:$1,0)-1)),OFFSET('no audits'!$A:$A,,MATCH(W$1,'no audits'!$1:$1,0)-1))&gt;0,SUMIF('no audits'!$A:$A,EOMONTH($A363,0)+(OFFSET(information!$A$1,1,MATCH(W$1,'no audits'!$1:$1,0)-1)),OFFSET('no audits'!$A:$A,,MATCH(W$1,'no audits'!$1:$1,0)-1)),SUMIF(EBS!$A:$A,EOMONTH($A363,0)+(OFFSET(information!$A$1,1,MATCH(W$1,'no audits'!$1:$1,0)-1)),OFFSET(EBS!$A:$A,,MATCH(W$1,EBS!$1:$1,0)-1)))</f>
        <v>412104</v>
      </c>
    </row>
    <row r="364" spans="1:23" x14ac:dyDescent="0.25">
      <c r="A364" s="17">
        <v>44228</v>
      </c>
      <c r="B364" s="11">
        <f ca="1">IF(SUMIF('no audits'!$A:$A,$A364,OFFSET('no audits'!$A:$A,,MATCH(B$1,'no audits'!$1:$1,0)-1))&gt;0,SUMIF('no audits'!$A:$A,$A364,OFFSET('no audits'!$A:$A,,MATCH(B$1,'no audits'!$1:$1,0)-1)),SUMIF(EBS!$A:$A,$A364,OFFSET(EBS!$A:$A,,MATCH(B$1,EBS!$1:$1,0)-1)))</f>
        <v>0</v>
      </c>
      <c r="C364" s="11">
        <f ca="1">IF(SUMIF('no audits'!$A:$A,$A364,OFFSET('no audits'!$A:$A,,MATCH(C$1,'no audits'!$1:$1,0)-1))&gt;0,SUMIF('no audits'!$A:$A,$A364,OFFSET('no audits'!$A:$A,,MATCH(C$1,'no audits'!$1:$1,0)-1)),SUMIF(EBS!$A:$A,$A364,OFFSET(EBS!$A:$A,,MATCH(C$1,EBS!$1:$1,0)-1)))</f>
        <v>-256881.81999999998</v>
      </c>
      <c r="D364" s="11">
        <f ca="1">IF(SUMIF('no audits'!$A:$A,$A364,OFFSET('no audits'!$A:$A,,MATCH(D$1,'no audits'!$1:$1,0)-1))&gt;0,SUMIF('no audits'!$A:$A,$A364,OFFSET('no audits'!$A:$A,,MATCH(D$1,'no audits'!$1:$1,0)-1)),SUMIF(EBS!$A:$A,$A364,OFFSET(EBS!$A:$A,,MATCH(D$1,EBS!$1:$1,0)-1)))</f>
        <v>5226863.4400000004</v>
      </c>
      <c r="E364" s="11">
        <f ca="1">IF(SUMIF('no audits'!$A:$A,EOMONTH($A364,0)+(OFFSET(information!$A$1,1,MATCH(E$1,'no audits'!$1:$1,0)-1)),OFFSET('no audits'!$A:$A,,MATCH(E$1,'no audits'!$1:$1,0)-1))&gt;0,SUMIF('no audits'!$A:$A,EOMONTH($A364,0)+(OFFSET(information!$A$1,1,MATCH(E$1,'no audits'!$1:$1,0)-1)),OFFSET('no audits'!$A:$A,,MATCH(E$1,'no audits'!$1:$1,0)-1)),SUMIF(EBS!$A:$A,EOMONTH($A364,0)+(OFFSET(information!$A$1,1,MATCH(E$1,'no audits'!$1:$1,0)-1)),OFFSET(EBS!$A:$A,,MATCH(E$1,EBS!$1:$1,0)-1)))</f>
        <v>1287724</v>
      </c>
      <c r="F364" s="11">
        <f ca="1">IF(SUMIF('no audits'!$A:$A,$A367,OFFSET('no audits'!$A:$A,,MATCH(F$1,'no audits'!$1:$1,0)-1))&gt;0,SUMIF('no audits'!$A:$A,$A367,OFFSET('no audits'!$A:$A,,MATCH(F$1,'no audits'!$1:$1,0)-1)),SUMIF(EBS!$A:$A,$A367,OFFSET(EBS!$A:$A,,MATCH(F$1,EBS!$1:$1,0)-1)))</f>
        <v>54773167.329999998</v>
      </c>
      <c r="G364" s="11">
        <f ca="1">IF(SUMIF('no audits'!$A:$A,EOMONTH($A364,0)+(OFFSET(information!$A$1,1,MATCH(G$1,'no audits'!$1:$1,0)-1)),OFFSET('no audits'!$A:$A,,MATCH(G$1,'no audits'!$1:$1,0)-1))&gt;0,SUMIF('no audits'!$A:$A,EOMONTH($A364,0)+(OFFSET(information!$A$1,1,MATCH(G$1,'no audits'!$1:$1,0)-1)),OFFSET('no audits'!$A:$A,,MATCH(G$1,'no audits'!$1:$1,0)-1)),SUMIF(EBS!$A:$A,EOMONTH($A364,0)+(OFFSET(information!$A$1,1,MATCH(G$1,'no audits'!$1:$1,0)-1)),OFFSET(EBS!$A:$A,,MATCH(G$1,EBS!$1:$1,0)-1)))</f>
        <v>6066828</v>
      </c>
      <c r="H364" s="11">
        <f ca="1">IF(SUMIF('no audits'!$A:$A,EOMONTH($A364,0)+(OFFSET(information!$A$1,1,MATCH(H$1,'no audits'!$1:$1,0)-1)),OFFSET('no audits'!$A:$A,,MATCH(H$1,'no audits'!$1:$1,0)-1))&gt;0,SUMIF('no audits'!$A:$A,EOMONTH($A364,0)+(OFFSET(information!$A$1,1,MATCH(H$1,'no audits'!$1:$1,0)-1)),OFFSET('no audits'!$A:$A,,MATCH(H$1,'no audits'!$1:$1,0)-1)),SUMIF(EBS!$A:$A,EOMONTH($A364,0)+(OFFSET(information!$A$1,1,MATCH(H$1,'no audits'!$1:$1,0)-1)),OFFSET(EBS!$A:$A,,MATCH(H$1,EBS!$1:$1,0)-1)))</f>
        <v>6242323</v>
      </c>
      <c r="I364" s="11">
        <f ca="1">IF(SUMIF('no audits'!$A:$A,EOMONTH($A364,0)+(OFFSET(information!$A$1,1,MATCH(I$1,'no audits'!$1:$1,0)-1)),OFFSET('no audits'!$A:$A,,MATCH(I$1,'no audits'!$1:$1,0)-1))&gt;0,SUMIF('no audits'!$A:$A,EOMONTH($A364,0)+(OFFSET(information!$A$1,1,MATCH(I$1,'no audits'!$1:$1,0)-1)),OFFSET('no audits'!$A:$A,,MATCH(I$1,'no audits'!$1:$1,0)-1)),SUMIF(EBS!$A:$A,EOMONTH($A364,0)+(OFFSET(information!$A$1,1,MATCH(I$1,'no audits'!$1:$1,0)-1)),OFFSET(EBS!$A:$A,,MATCH(I$1,EBS!$1:$1,0)-1)))</f>
        <v>2488562</v>
      </c>
      <c r="J364" s="11">
        <f ca="1">IF(SUMIF('no audits'!$A:$A,EOMONTH($A364,0)+(OFFSET(information!$A$1,1,MATCH(J$1,'no audits'!$1:$1,0)-1)),OFFSET('no audits'!$A:$A,,MATCH(J$1,'no audits'!$1:$1,0)-1))&gt;0,SUMIF('no audits'!$A:$A,EOMONTH($A364,0)+(OFFSET(information!$A$1,1,MATCH(J$1,'no audits'!$1:$1,0)-1)),OFFSET('no audits'!$A:$A,,MATCH(J$1,'no audits'!$1:$1,0)-1)),SUMIF(EBS!$A:$A,EOMONTH($A364,0)+(OFFSET(information!$A$1,1,MATCH(J$1,'no audits'!$1:$1,0)-1)),OFFSET(EBS!$A:$A,,MATCH(J$1,EBS!$1:$1,0)-1)))</f>
        <v>203444</v>
      </c>
      <c r="K364" s="11">
        <f ca="1">IF(SUMIF('no audits'!$A:$A,EOMONTH($A364,0)+(OFFSET(information!$A$1,1,MATCH(K$1,'no audits'!$1:$1,0)-1)),OFFSET('no audits'!$A:$A,,MATCH(K$1,'no audits'!$1:$1,0)-1))&gt;0,SUMIF('no audits'!$A:$A,EOMONTH($A364,0)+(OFFSET(information!$A$1,1,MATCH(K$1,'no audits'!$1:$1,0)-1)),OFFSET('no audits'!$A:$A,,MATCH(K$1,'no audits'!$1:$1,0)-1)),SUMIF(EBS!$A:$A,EOMONTH($A364,0)+(OFFSET(information!$A$1,1,MATCH(K$1,'no audits'!$1:$1,0)-1)),OFFSET(EBS!$A:$A,,MATCH(K$1,EBS!$1:$1,0)-1)))</f>
        <v>20874</v>
      </c>
      <c r="L364" s="11">
        <f ca="1">IF(SUMIF('no audits'!$A:$A,$A364,OFFSET('no audits'!$A:$A,,MATCH(L$1,'no audits'!$1:$1,0)-1))&gt;0,SUMIF('no audits'!$A:$A,$A364,OFFSET('no audits'!$A:$A,,MATCH(L$1,'no audits'!$1:$1,0)-1)),SUMIF(EBS!$A:$A,$A364,OFFSET(EBS!$A:$A,,MATCH(L$1,EBS!$1:$1,0)-1)))</f>
        <v>237673.61</v>
      </c>
      <c r="M364" s="11">
        <f ca="1">IF(SUMIF('no audits'!$A:$A,$A364,OFFSET('no audits'!$A:$A,,MATCH(M$1,'no audits'!$1:$1,0)-1))&gt;0,SUMIF('no audits'!$A:$A,$A364,OFFSET('no audits'!$A:$A,,MATCH(M$1,'no audits'!$1:$1,0)-1)),SUMIF(EBS!$A:$A,$A364,OFFSET(EBS!$A:$A,,MATCH(M$1,EBS!$1:$1,0)-1)))</f>
        <v>170090.13</v>
      </c>
      <c r="N364" s="11">
        <f ca="1">IF(SUMIF('no audits'!$A:$A,EOMONTH($A364,0)+(OFFSET(information!$A$1,1,MATCH(N$1,'no audits'!$1:$1,0)-1)),OFFSET('no audits'!$A:$A,,MATCH(N$1,'no audits'!$1:$1,0)-1))&gt;0,SUMIF('no audits'!$A:$A,EOMONTH($A364,0)+(OFFSET(information!$A$1,1,MATCH(N$1,'no audits'!$1:$1,0)-1)),OFFSET('no audits'!$A:$A,,MATCH(N$1,'no audits'!$1:$1,0)-1)),SUMIF(EBS!$A:$A,EOMONTH($A364,0)+(OFFSET(information!$A$1,1,MATCH(N$1,'no audits'!$1:$1,0)-1)),OFFSET(EBS!$A:$A,,MATCH(N$1,EBS!$1:$1,0)-1)))</f>
        <v>848441</v>
      </c>
      <c r="O364" s="11">
        <f ca="1">IF(SUMIF('no audits'!$A:$A,EOMONTH($A364,0)+(OFFSET(information!$A$1,1,MATCH(O$1,'no audits'!$1:$1,0)-1)),OFFSET('no audits'!$A:$A,,MATCH(O$1,'no audits'!$1:$1,0)-1))&gt;0,SUMIF('no audits'!$A:$A,EOMONTH($A364,0)+(OFFSET(information!$A$1,1,MATCH(O$1,'no audits'!$1:$1,0)-1)),OFFSET('no audits'!$A:$A,,MATCH(O$1,'no audits'!$1:$1,0)-1)),SUMIF(EBS!$A:$A,EOMONTH($A364,0)+(OFFSET(information!$A$1,1,MATCH(O$1,'no audits'!$1:$1,0)-1)),OFFSET(EBS!$A:$A,,MATCH(O$1,EBS!$1:$1,0)-1)))</f>
        <v>1870916</v>
      </c>
      <c r="P364" s="11">
        <f ca="1">IF(SUMIF('no audits'!$A:$A,$A364,OFFSET('no audits'!$A:$A,,MATCH(P$1,'no audits'!$1:$1,0)-1))&gt;0,SUMIF('no audits'!$A:$A,$A364,OFFSET('no audits'!$A:$A,,MATCH(P$1,'no audits'!$1:$1,0)-1)),SUMIF(EBS!$A:$A,$A364,OFFSET(EBS!$A:$A,,MATCH(P$1,EBS!$1:$1,0)-1)))</f>
        <v>1617718.95</v>
      </c>
      <c r="Q364" s="11">
        <f ca="1">IF(SUMIF('no audits'!$A:$A,$A364,OFFSET('no audits'!$A:$A,,MATCH(Q$1,'no audits'!$1:$1,0)-1))&gt;0,SUMIF('no audits'!$A:$A,$A364,OFFSET('no audits'!$A:$A,,MATCH(Q$1,'no audits'!$1:$1,0)-1)),SUMIF(EBS!$A:$A,$A364,OFFSET(EBS!$A:$A,,MATCH(Q$1,EBS!$1:$1,0)-1)))</f>
        <v>5845588</v>
      </c>
      <c r="R364" s="11">
        <f ca="1">IF(SUMIF('no audits'!$A:$A,EOMONTH($A364,0)+(OFFSET(information!$A$1,1,MATCH(R$1,'no audits'!$1:$1,0)-1)),OFFSET('no audits'!$A:$A,,MATCH(R$1,'no audits'!$1:$1,0)-1))&gt;0,SUMIF('no audits'!$A:$A,EOMONTH($A364,0)+(OFFSET(information!$A$1,1,MATCH(R$1,'no audits'!$1:$1,0)-1)),OFFSET('no audits'!$A:$A,,MATCH(R$1,'no audits'!$1:$1,0)-1)),SUMIF(EBS!$A:$A,EOMONTH($A364,0)+(OFFSET(information!$A$1,1,MATCH(R$1,'no audits'!$1:$1,0)-1)),OFFSET(EBS!$A:$A,,MATCH(R$1,EBS!$1:$1,0)-1)))</f>
        <v>620683</v>
      </c>
      <c r="S364" s="11">
        <f ca="1">IF(SUMIF('no audits'!$A:$A,$A367,OFFSET('no audits'!$A:$A,,MATCH(S$1,'no audits'!$1:$1,0)-1))&gt;0,SUMIF('no audits'!$A:$A,$A367,OFFSET('no audits'!$A:$A,,MATCH(S$1,'no audits'!$1:$1,0)-1)),SUMIF(EBS!$A:$A,$A367,OFFSET(EBS!$A:$A,,MATCH(S$1,EBS!$1:$1,0)-1)))</f>
        <v>237401.65</v>
      </c>
      <c r="T364" s="11">
        <f ca="1">IF(SUMIF('no audits'!$A:$A,EOMONTH($A364,0)+(OFFSET(information!$A$1,1,MATCH(T$1,'no audits'!$1:$1,0)-1)),OFFSET('no audits'!$A:$A,,MATCH(T$1,'no audits'!$1:$1,0)-1))&gt;0,SUMIF('no audits'!$A:$A,EOMONTH($A364,0)+(OFFSET(information!$A$1,1,MATCH(T$1,'no audits'!$1:$1,0)-1)),OFFSET('no audits'!$A:$A,,MATCH(T$1,'no audits'!$1:$1,0)-1)),SUMIF(EBS!$A:$A,EOMONTH($A364,0)+(OFFSET(information!$A$1,1,MATCH(T$1,'no audits'!$1:$1,0)-1)),OFFSET(EBS!$A:$A,,MATCH(T$1,EBS!$1:$1,0)-1)))</f>
        <v>127247</v>
      </c>
      <c r="U364" s="11">
        <f ca="1">IF(SUMIF('no audits'!$A:$A,EOMONTH($A364,0)+(OFFSET(information!$A$1,1,MATCH(U$1,'no audits'!$1:$1,0)-1)),OFFSET('no audits'!$A:$A,,MATCH(U$1,'no audits'!$1:$1,0)-1))&gt;0,SUMIF('no audits'!$A:$A,EOMONTH($A364,0)+(OFFSET(information!$A$1,1,MATCH(U$1,'no audits'!$1:$1,0)-1)),OFFSET('no audits'!$A:$A,,MATCH(U$1,'no audits'!$1:$1,0)-1)),SUMIF(EBS!$A:$A,EOMONTH($A364,0)+(OFFSET(information!$A$1,1,MATCH(U$1,'no audits'!$1:$1,0)-1)),OFFSET(EBS!$A:$A,,MATCH(U$1,EBS!$1:$1,0)-1)))</f>
        <v>0</v>
      </c>
      <c r="V364" s="11">
        <f ca="1">IF(SUMIF('no audits'!$A:$A,EOMONTH($A364,0)+(OFFSET(information!$A$1,1,MATCH(V$1,'no audits'!$1:$1,0)-1)),OFFSET('no audits'!$A:$A,,MATCH(V$1,'no audits'!$1:$1,0)-1))&gt;0,SUMIF('no audits'!$A:$A,EOMONTH($A364,0)+(OFFSET(information!$A$1,1,MATCH(V$1,'no audits'!$1:$1,0)-1)),OFFSET('no audits'!$A:$A,,MATCH(V$1,'no audits'!$1:$1,0)-1)),SUMIF(EBS!$A:$A,EOMONTH($A364,0)+(OFFSET(information!$A$1,1,MATCH(V$1,'no audits'!$1:$1,0)-1)),OFFSET(EBS!$A:$A,,MATCH(V$1,EBS!$1:$1,0)-1)))</f>
        <v>12790.120508557362</v>
      </c>
      <c r="W364" s="11">
        <f ca="1">IF(SUMIF('no audits'!$A:$A,EOMONTH($A364,0)+(OFFSET(information!$A$1,1,MATCH(W$1,'no audits'!$1:$1,0)-1)),OFFSET('no audits'!$A:$A,,MATCH(W$1,'no audits'!$1:$1,0)-1))&gt;0,SUMIF('no audits'!$A:$A,EOMONTH($A364,0)+(OFFSET(information!$A$1,1,MATCH(W$1,'no audits'!$1:$1,0)-1)),OFFSET('no audits'!$A:$A,,MATCH(W$1,'no audits'!$1:$1,0)-1)),SUMIF(EBS!$A:$A,EOMONTH($A364,0)+(OFFSET(information!$A$1,1,MATCH(W$1,'no audits'!$1:$1,0)-1)),OFFSET(EBS!$A:$A,,MATCH(W$1,EBS!$1:$1,0)-1)))</f>
        <v>480296</v>
      </c>
    </row>
    <row r="365" spans="1:23" x14ac:dyDescent="0.25">
      <c r="A365" s="17">
        <v>44256</v>
      </c>
      <c r="B365" s="11">
        <f ca="1">IF(SUMIF('no audits'!$A:$A,$A365,OFFSET('no audits'!$A:$A,,MATCH(B$1,'no audits'!$1:$1,0)-1))&gt;0,SUMIF('no audits'!$A:$A,$A365,OFFSET('no audits'!$A:$A,,MATCH(B$1,'no audits'!$1:$1,0)-1)),SUMIF(EBS!$A:$A,$A365,OFFSET(EBS!$A:$A,,MATCH(B$1,EBS!$1:$1,0)-1)))</f>
        <v>0</v>
      </c>
      <c r="C365" s="11">
        <f ca="1">IF(SUMIF('no audits'!$A:$A,$A365,OFFSET('no audits'!$A:$A,,MATCH(C$1,'no audits'!$1:$1,0)-1))&gt;0,SUMIF('no audits'!$A:$A,$A365,OFFSET('no audits'!$A:$A,,MATCH(C$1,'no audits'!$1:$1,0)-1)),SUMIF(EBS!$A:$A,$A365,OFFSET(EBS!$A:$A,,MATCH(C$1,EBS!$1:$1,0)-1)))</f>
        <v>-227825.13</v>
      </c>
      <c r="D365" s="11">
        <f ca="1">IF(SUMIF('no audits'!$A:$A,$A365,OFFSET('no audits'!$A:$A,,MATCH(D$1,'no audits'!$1:$1,0)-1))&gt;0,SUMIF('no audits'!$A:$A,$A365,OFFSET('no audits'!$A:$A,,MATCH(D$1,'no audits'!$1:$1,0)-1)),SUMIF(EBS!$A:$A,$A365,OFFSET(EBS!$A:$A,,MATCH(D$1,EBS!$1:$1,0)-1)))</f>
        <v>12150.77</v>
      </c>
      <c r="E365" s="11">
        <f ca="1">IF(SUMIF('no audits'!$A:$A,EOMONTH($A365,0)+(OFFSET(information!$A$1,1,MATCH(E$1,'no audits'!$1:$1,0)-1)),OFFSET('no audits'!$A:$A,,MATCH(E$1,'no audits'!$1:$1,0)-1))&gt;0,SUMIF('no audits'!$A:$A,EOMONTH($A365,0)+(OFFSET(information!$A$1,1,MATCH(E$1,'no audits'!$1:$1,0)-1)),OFFSET('no audits'!$A:$A,,MATCH(E$1,'no audits'!$1:$1,0)-1)),SUMIF(EBS!$A:$A,EOMONTH($A365,0)+(OFFSET(information!$A$1,1,MATCH(E$1,'no audits'!$1:$1,0)-1)),OFFSET(EBS!$A:$A,,MATCH(E$1,EBS!$1:$1,0)-1)))</f>
        <v>1015793</v>
      </c>
      <c r="F365" s="11">
        <f ca="1">IF(SUMIF('no audits'!$A:$A,$A368,OFFSET('no audits'!$A:$A,,MATCH(F$1,'no audits'!$1:$1,0)-1))&gt;0,SUMIF('no audits'!$A:$A,$A368,OFFSET('no audits'!$A:$A,,MATCH(F$1,'no audits'!$1:$1,0)-1)),SUMIF(EBS!$A:$A,$A368,OFFSET(EBS!$A:$A,,MATCH(F$1,EBS!$1:$1,0)-1)))</f>
        <v>81000519.719999999</v>
      </c>
      <c r="G365" s="11">
        <f ca="1">IF(SUMIF('no audits'!$A:$A,EOMONTH($A365,0)+(OFFSET(information!$A$1,1,MATCH(G$1,'no audits'!$1:$1,0)-1)),OFFSET('no audits'!$A:$A,,MATCH(G$1,'no audits'!$1:$1,0)-1))&gt;0,SUMIF('no audits'!$A:$A,EOMONTH($A365,0)+(OFFSET(information!$A$1,1,MATCH(G$1,'no audits'!$1:$1,0)-1)),OFFSET('no audits'!$A:$A,,MATCH(G$1,'no audits'!$1:$1,0)-1)),SUMIF(EBS!$A:$A,EOMONTH($A365,0)+(OFFSET(information!$A$1,1,MATCH(G$1,'no audits'!$1:$1,0)-1)),OFFSET(EBS!$A:$A,,MATCH(G$1,EBS!$1:$1,0)-1)))</f>
        <v>9444514</v>
      </c>
      <c r="H365" s="11">
        <f ca="1">IF(SUMIF('no audits'!$A:$A,EOMONTH($A365,0)+(OFFSET(information!$A$1,1,MATCH(H$1,'no audits'!$1:$1,0)-1)),OFFSET('no audits'!$A:$A,,MATCH(H$1,'no audits'!$1:$1,0)-1))&gt;0,SUMIF('no audits'!$A:$A,EOMONTH($A365,0)+(OFFSET(information!$A$1,1,MATCH(H$1,'no audits'!$1:$1,0)-1)),OFFSET('no audits'!$A:$A,,MATCH(H$1,'no audits'!$1:$1,0)-1)),SUMIF(EBS!$A:$A,EOMONTH($A365,0)+(OFFSET(information!$A$1,1,MATCH(H$1,'no audits'!$1:$1,0)-1)),OFFSET(EBS!$A:$A,,MATCH(H$1,EBS!$1:$1,0)-1)))</f>
        <v>7284825</v>
      </c>
      <c r="I365" s="11">
        <f ca="1">IF(SUMIF('no audits'!$A:$A,EOMONTH($A365,0)+(OFFSET(information!$A$1,1,MATCH(I$1,'no audits'!$1:$1,0)-1)),OFFSET('no audits'!$A:$A,,MATCH(I$1,'no audits'!$1:$1,0)-1))&gt;0,SUMIF('no audits'!$A:$A,EOMONTH($A365,0)+(OFFSET(information!$A$1,1,MATCH(I$1,'no audits'!$1:$1,0)-1)),OFFSET('no audits'!$A:$A,,MATCH(I$1,'no audits'!$1:$1,0)-1)),SUMIF(EBS!$A:$A,EOMONTH($A365,0)+(OFFSET(information!$A$1,1,MATCH(I$1,'no audits'!$1:$1,0)-1)),OFFSET(EBS!$A:$A,,MATCH(I$1,EBS!$1:$1,0)-1)))</f>
        <v>3326402</v>
      </c>
      <c r="J365" s="11">
        <f ca="1">IF(SUMIF('no audits'!$A:$A,EOMONTH($A365,0)+(OFFSET(information!$A$1,1,MATCH(J$1,'no audits'!$1:$1,0)-1)),OFFSET('no audits'!$A:$A,,MATCH(J$1,'no audits'!$1:$1,0)-1))&gt;0,SUMIF('no audits'!$A:$A,EOMONTH($A365,0)+(OFFSET(information!$A$1,1,MATCH(J$1,'no audits'!$1:$1,0)-1)),OFFSET('no audits'!$A:$A,,MATCH(J$1,'no audits'!$1:$1,0)-1)),SUMIF(EBS!$A:$A,EOMONTH($A365,0)+(OFFSET(information!$A$1,1,MATCH(J$1,'no audits'!$1:$1,0)-1)),OFFSET(EBS!$A:$A,,MATCH(J$1,EBS!$1:$1,0)-1)))</f>
        <v>304507</v>
      </c>
      <c r="K365" s="11">
        <f ca="1">IF(SUMIF('no audits'!$A:$A,EOMONTH($A365,0)+(OFFSET(information!$A$1,1,MATCH(K$1,'no audits'!$1:$1,0)-1)),OFFSET('no audits'!$A:$A,,MATCH(K$1,'no audits'!$1:$1,0)-1))&gt;0,SUMIF('no audits'!$A:$A,EOMONTH($A365,0)+(OFFSET(information!$A$1,1,MATCH(K$1,'no audits'!$1:$1,0)-1)),OFFSET('no audits'!$A:$A,,MATCH(K$1,'no audits'!$1:$1,0)-1)),SUMIF(EBS!$A:$A,EOMONTH($A365,0)+(OFFSET(information!$A$1,1,MATCH(K$1,'no audits'!$1:$1,0)-1)),OFFSET(EBS!$A:$A,,MATCH(K$1,EBS!$1:$1,0)-1)))</f>
        <v>15729</v>
      </c>
      <c r="L365" s="11">
        <f ca="1">IF(SUMIF('no audits'!$A:$A,$A365,OFFSET('no audits'!$A:$A,,MATCH(L$1,'no audits'!$1:$1,0)-1))&gt;0,SUMIF('no audits'!$A:$A,$A365,OFFSET('no audits'!$A:$A,,MATCH(L$1,'no audits'!$1:$1,0)-1)),SUMIF(EBS!$A:$A,$A365,OFFSET(EBS!$A:$A,,MATCH(L$1,EBS!$1:$1,0)-1)))</f>
        <v>17823.59</v>
      </c>
      <c r="M365" s="11">
        <f ca="1">IF(SUMIF('no audits'!$A:$A,$A365,OFFSET('no audits'!$A:$A,,MATCH(M$1,'no audits'!$1:$1,0)-1))&gt;0,SUMIF('no audits'!$A:$A,$A365,OFFSET('no audits'!$A:$A,,MATCH(M$1,'no audits'!$1:$1,0)-1)),SUMIF(EBS!$A:$A,$A365,OFFSET(EBS!$A:$A,,MATCH(M$1,EBS!$1:$1,0)-1)))</f>
        <v>580745.5</v>
      </c>
      <c r="N365" s="11">
        <f ca="1">IF(SUMIF('no audits'!$A:$A,EOMONTH($A365,0)+(OFFSET(information!$A$1,1,MATCH(N$1,'no audits'!$1:$1,0)-1)),OFFSET('no audits'!$A:$A,,MATCH(N$1,'no audits'!$1:$1,0)-1))&gt;0,SUMIF('no audits'!$A:$A,EOMONTH($A365,0)+(OFFSET(information!$A$1,1,MATCH(N$1,'no audits'!$1:$1,0)-1)),OFFSET('no audits'!$A:$A,,MATCH(N$1,'no audits'!$1:$1,0)-1)),SUMIF(EBS!$A:$A,EOMONTH($A365,0)+(OFFSET(information!$A$1,1,MATCH(N$1,'no audits'!$1:$1,0)-1)),OFFSET(EBS!$A:$A,,MATCH(N$1,EBS!$1:$1,0)-1)))</f>
        <v>1229601</v>
      </c>
      <c r="O365" s="11">
        <f ca="1">IF(SUMIF('no audits'!$A:$A,EOMONTH($A365,0)+(OFFSET(information!$A$1,1,MATCH(O$1,'no audits'!$1:$1,0)-1)),OFFSET('no audits'!$A:$A,,MATCH(O$1,'no audits'!$1:$1,0)-1))&gt;0,SUMIF('no audits'!$A:$A,EOMONTH($A365,0)+(OFFSET(information!$A$1,1,MATCH(O$1,'no audits'!$1:$1,0)-1)),OFFSET('no audits'!$A:$A,,MATCH(O$1,'no audits'!$1:$1,0)-1)),SUMIF(EBS!$A:$A,EOMONTH($A365,0)+(OFFSET(information!$A$1,1,MATCH(O$1,'no audits'!$1:$1,0)-1)),OFFSET(EBS!$A:$A,,MATCH(O$1,EBS!$1:$1,0)-1)))</f>
        <v>2336598</v>
      </c>
      <c r="P365" s="11">
        <f ca="1">IF(SUMIF('no audits'!$A:$A,$A365,OFFSET('no audits'!$A:$A,,MATCH(P$1,'no audits'!$1:$1,0)-1))&gt;0,SUMIF('no audits'!$A:$A,$A365,OFFSET('no audits'!$A:$A,,MATCH(P$1,'no audits'!$1:$1,0)-1)),SUMIF(EBS!$A:$A,$A365,OFFSET(EBS!$A:$A,,MATCH(P$1,EBS!$1:$1,0)-1)))</f>
        <v>1434103.75</v>
      </c>
      <c r="Q365" s="11">
        <f ca="1">IF(SUMIF('no audits'!$A:$A,$A365,OFFSET('no audits'!$A:$A,,MATCH(Q$1,'no audits'!$1:$1,0)-1))&gt;0,SUMIF('no audits'!$A:$A,$A365,OFFSET('no audits'!$A:$A,,MATCH(Q$1,'no audits'!$1:$1,0)-1)),SUMIF(EBS!$A:$A,$A365,OFFSET(EBS!$A:$A,,MATCH(Q$1,EBS!$1:$1,0)-1)))</f>
        <v>7772519</v>
      </c>
      <c r="R365" s="11">
        <f ca="1">IF(SUMIF('no audits'!$A:$A,EOMONTH($A365,0)+(OFFSET(information!$A$1,1,MATCH(R$1,'no audits'!$1:$1,0)-1)),OFFSET('no audits'!$A:$A,,MATCH(R$1,'no audits'!$1:$1,0)-1))&gt;0,SUMIF('no audits'!$A:$A,EOMONTH($A365,0)+(OFFSET(information!$A$1,1,MATCH(R$1,'no audits'!$1:$1,0)-1)),OFFSET('no audits'!$A:$A,,MATCH(R$1,'no audits'!$1:$1,0)-1)),SUMIF(EBS!$A:$A,EOMONTH($A365,0)+(OFFSET(information!$A$1,1,MATCH(R$1,'no audits'!$1:$1,0)-1)),OFFSET(EBS!$A:$A,,MATCH(R$1,EBS!$1:$1,0)-1)))</f>
        <v>602175</v>
      </c>
      <c r="S365" s="11">
        <f ca="1">IF(SUMIF('no audits'!$A:$A,$A368,OFFSET('no audits'!$A:$A,,MATCH(S$1,'no audits'!$1:$1,0)-1))&gt;0,SUMIF('no audits'!$A:$A,$A368,OFFSET('no audits'!$A:$A,,MATCH(S$1,'no audits'!$1:$1,0)-1)),SUMIF(EBS!$A:$A,$A368,OFFSET(EBS!$A:$A,,MATCH(S$1,EBS!$1:$1,0)-1)))</f>
        <v>346688.89</v>
      </c>
      <c r="T365" s="11">
        <f ca="1">IF(SUMIF('no audits'!$A:$A,EOMONTH($A365,0)+(OFFSET(information!$A$1,1,MATCH(T$1,'no audits'!$1:$1,0)-1)),OFFSET('no audits'!$A:$A,,MATCH(T$1,'no audits'!$1:$1,0)-1))&gt;0,SUMIF('no audits'!$A:$A,EOMONTH($A365,0)+(OFFSET(information!$A$1,1,MATCH(T$1,'no audits'!$1:$1,0)-1)),OFFSET('no audits'!$A:$A,,MATCH(T$1,'no audits'!$1:$1,0)-1)),SUMIF(EBS!$A:$A,EOMONTH($A365,0)+(OFFSET(information!$A$1,1,MATCH(T$1,'no audits'!$1:$1,0)-1)),OFFSET(EBS!$A:$A,,MATCH(T$1,EBS!$1:$1,0)-1)))</f>
        <v>175661</v>
      </c>
      <c r="U365" s="11">
        <f ca="1">IF(SUMIF('no audits'!$A:$A,EOMONTH($A365,0)+(OFFSET(information!$A$1,1,MATCH(U$1,'no audits'!$1:$1,0)-1)),OFFSET('no audits'!$A:$A,,MATCH(U$1,'no audits'!$1:$1,0)-1))&gt;0,SUMIF('no audits'!$A:$A,EOMONTH($A365,0)+(OFFSET(information!$A$1,1,MATCH(U$1,'no audits'!$1:$1,0)-1)),OFFSET('no audits'!$A:$A,,MATCH(U$1,'no audits'!$1:$1,0)-1)),SUMIF(EBS!$A:$A,EOMONTH($A365,0)+(OFFSET(information!$A$1,1,MATCH(U$1,'no audits'!$1:$1,0)-1)),OFFSET(EBS!$A:$A,,MATCH(U$1,EBS!$1:$1,0)-1)))</f>
        <v>0</v>
      </c>
      <c r="V365" s="11">
        <f ca="1">IF(SUMIF('no audits'!$A:$A,EOMONTH($A365,0)+(OFFSET(information!$A$1,1,MATCH(V$1,'no audits'!$1:$1,0)-1)),OFFSET('no audits'!$A:$A,,MATCH(V$1,'no audits'!$1:$1,0)-1))&gt;0,SUMIF('no audits'!$A:$A,EOMONTH($A365,0)+(OFFSET(information!$A$1,1,MATCH(V$1,'no audits'!$1:$1,0)-1)),OFFSET('no audits'!$A:$A,,MATCH(V$1,'no audits'!$1:$1,0)-1)),SUMIF(EBS!$A:$A,EOMONTH($A365,0)+(OFFSET(information!$A$1,1,MATCH(V$1,'no audits'!$1:$1,0)-1)),OFFSET(EBS!$A:$A,,MATCH(V$1,EBS!$1:$1,0)-1)))</f>
        <v>8794</v>
      </c>
      <c r="W365" s="11">
        <f ca="1">IF(SUMIF('no audits'!$A:$A,EOMONTH($A365,0)+(OFFSET(information!$A$1,1,MATCH(W$1,'no audits'!$1:$1,0)-1)),OFFSET('no audits'!$A:$A,,MATCH(W$1,'no audits'!$1:$1,0)-1))&gt;0,SUMIF('no audits'!$A:$A,EOMONTH($A365,0)+(OFFSET(information!$A$1,1,MATCH(W$1,'no audits'!$1:$1,0)-1)),OFFSET('no audits'!$A:$A,,MATCH(W$1,'no audits'!$1:$1,0)-1)),SUMIF(EBS!$A:$A,EOMONTH($A365,0)+(OFFSET(information!$A$1,1,MATCH(W$1,'no audits'!$1:$1,0)-1)),OFFSET(EBS!$A:$A,,MATCH(W$1,EBS!$1:$1,0)-1)))</f>
        <v>696192</v>
      </c>
    </row>
    <row r="366" spans="1:23" x14ac:dyDescent="0.25">
      <c r="A366" s="17">
        <v>44287</v>
      </c>
      <c r="B366" s="11">
        <f ca="1">IF(SUMIF('no audits'!$A:$A,$A366,OFFSET('no audits'!$A:$A,,MATCH(B$1,'no audits'!$1:$1,0)-1))&gt;0,SUMIF('no audits'!$A:$A,$A366,OFFSET('no audits'!$A:$A,,MATCH(B$1,'no audits'!$1:$1,0)-1)),SUMIF(EBS!$A:$A,$A366,OFFSET(EBS!$A:$A,,MATCH(B$1,EBS!$1:$1,0)-1)))</f>
        <v>0</v>
      </c>
      <c r="C366" s="11">
        <f ca="1">IF(SUMIF('no audits'!$A:$A,$A366,OFFSET('no audits'!$A:$A,,MATCH(C$1,'no audits'!$1:$1,0)-1))&gt;0,SUMIF('no audits'!$A:$A,$A366,OFFSET('no audits'!$A:$A,,MATCH(C$1,'no audits'!$1:$1,0)-1)),SUMIF(EBS!$A:$A,$A366,OFFSET(EBS!$A:$A,,MATCH(C$1,EBS!$1:$1,0)-1)))</f>
        <v>-309447.46999999997</v>
      </c>
      <c r="D366" s="11">
        <f ca="1">IF(SUMIF('no audits'!$A:$A,$A366,OFFSET('no audits'!$A:$A,,MATCH(D$1,'no audits'!$1:$1,0)-1))&gt;0,SUMIF('no audits'!$A:$A,$A366,OFFSET('no audits'!$A:$A,,MATCH(D$1,'no audits'!$1:$1,0)-1)),SUMIF(EBS!$A:$A,$A366,OFFSET(EBS!$A:$A,,MATCH(D$1,EBS!$1:$1,0)-1)))</f>
        <v>12631.87</v>
      </c>
      <c r="E366" s="11">
        <f ca="1">IF(SUMIF('no audits'!$A:$A,EOMONTH($A366,0)+(OFFSET(information!$A$1,1,MATCH(E$1,'no audits'!$1:$1,0)-1)),OFFSET('no audits'!$A:$A,,MATCH(E$1,'no audits'!$1:$1,0)-1))&gt;0,SUMIF('no audits'!$A:$A,EOMONTH($A366,0)+(OFFSET(information!$A$1,1,MATCH(E$1,'no audits'!$1:$1,0)-1)),OFFSET('no audits'!$A:$A,,MATCH(E$1,'no audits'!$1:$1,0)-1)),SUMIF(EBS!$A:$A,EOMONTH($A366,0)+(OFFSET(information!$A$1,1,MATCH(E$1,'no audits'!$1:$1,0)-1)),OFFSET(EBS!$A:$A,,MATCH(E$1,EBS!$1:$1,0)-1)))</f>
        <v>1589738</v>
      </c>
      <c r="F366" s="11">
        <f ca="1">IF(SUMIF('no audits'!$A:$A,$A369,OFFSET('no audits'!$A:$A,,MATCH(F$1,'no audits'!$1:$1,0)-1))&gt;0,SUMIF('no audits'!$A:$A,$A369,OFFSET('no audits'!$A:$A,,MATCH(F$1,'no audits'!$1:$1,0)-1)),SUMIF(EBS!$A:$A,$A369,OFFSET(EBS!$A:$A,,MATCH(F$1,EBS!$1:$1,0)-1)))</f>
        <v>76771185.039999992</v>
      </c>
      <c r="G366" s="11">
        <f ca="1">IF(SUMIF('no audits'!$A:$A,EOMONTH($A366,0)+(OFFSET(information!$A$1,1,MATCH(G$1,'no audits'!$1:$1,0)-1)),OFFSET('no audits'!$A:$A,,MATCH(G$1,'no audits'!$1:$1,0)-1))&gt;0,SUMIF('no audits'!$A:$A,EOMONTH($A366,0)+(OFFSET(information!$A$1,1,MATCH(G$1,'no audits'!$1:$1,0)-1)),OFFSET('no audits'!$A:$A,,MATCH(G$1,'no audits'!$1:$1,0)-1)),SUMIF(EBS!$A:$A,EOMONTH($A366,0)+(OFFSET(information!$A$1,1,MATCH(G$1,'no audits'!$1:$1,0)-1)),OFFSET(EBS!$A:$A,,MATCH(G$1,EBS!$1:$1,0)-1)))</f>
        <v>8739533</v>
      </c>
      <c r="H366" s="11">
        <f ca="1">IF(SUMIF('no audits'!$A:$A,EOMONTH($A366,0)+(OFFSET(information!$A$1,1,MATCH(H$1,'no audits'!$1:$1,0)-1)),OFFSET('no audits'!$A:$A,,MATCH(H$1,'no audits'!$1:$1,0)-1))&gt;0,SUMIF('no audits'!$A:$A,EOMONTH($A366,0)+(OFFSET(information!$A$1,1,MATCH(H$1,'no audits'!$1:$1,0)-1)),OFFSET('no audits'!$A:$A,,MATCH(H$1,'no audits'!$1:$1,0)-1)),SUMIF(EBS!$A:$A,EOMONTH($A366,0)+(OFFSET(information!$A$1,1,MATCH(H$1,'no audits'!$1:$1,0)-1)),OFFSET(EBS!$A:$A,,MATCH(H$1,EBS!$1:$1,0)-1)))</f>
        <v>6936921</v>
      </c>
      <c r="I366" s="11">
        <f ca="1">IF(SUMIF('no audits'!$A:$A,EOMONTH($A366,0)+(OFFSET(information!$A$1,1,MATCH(I$1,'no audits'!$1:$1,0)-1)),OFFSET('no audits'!$A:$A,,MATCH(I$1,'no audits'!$1:$1,0)-1))&gt;0,SUMIF('no audits'!$A:$A,EOMONTH($A366,0)+(OFFSET(information!$A$1,1,MATCH(I$1,'no audits'!$1:$1,0)-1)),OFFSET('no audits'!$A:$A,,MATCH(I$1,'no audits'!$1:$1,0)-1)),SUMIF(EBS!$A:$A,EOMONTH($A366,0)+(OFFSET(information!$A$1,1,MATCH(I$1,'no audits'!$1:$1,0)-1)),OFFSET(EBS!$A:$A,,MATCH(I$1,EBS!$1:$1,0)-1)))</f>
        <v>3001607</v>
      </c>
      <c r="J366" s="11">
        <f ca="1">IF(SUMIF('no audits'!$A:$A,EOMONTH($A366,0)+(OFFSET(information!$A$1,1,MATCH(J$1,'no audits'!$1:$1,0)-1)),OFFSET('no audits'!$A:$A,,MATCH(J$1,'no audits'!$1:$1,0)-1))&gt;0,SUMIF('no audits'!$A:$A,EOMONTH($A366,0)+(OFFSET(information!$A$1,1,MATCH(J$1,'no audits'!$1:$1,0)-1)),OFFSET('no audits'!$A:$A,,MATCH(J$1,'no audits'!$1:$1,0)-1)),SUMIF(EBS!$A:$A,EOMONTH($A366,0)+(OFFSET(information!$A$1,1,MATCH(J$1,'no audits'!$1:$1,0)-1)),OFFSET(EBS!$A:$A,,MATCH(J$1,EBS!$1:$1,0)-1)))</f>
        <v>289642</v>
      </c>
      <c r="K366" s="11">
        <f ca="1">IF(SUMIF('no audits'!$A:$A,EOMONTH($A366,0)+(OFFSET(information!$A$1,1,MATCH(K$1,'no audits'!$1:$1,0)-1)),OFFSET('no audits'!$A:$A,,MATCH(K$1,'no audits'!$1:$1,0)-1))&gt;0,SUMIF('no audits'!$A:$A,EOMONTH($A366,0)+(OFFSET(information!$A$1,1,MATCH(K$1,'no audits'!$1:$1,0)-1)),OFFSET('no audits'!$A:$A,,MATCH(K$1,'no audits'!$1:$1,0)-1)),SUMIF(EBS!$A:$A,EOMONTH($A366,0)+(OFFSET(information!$A$1,1,MATCH(K$1,'no audits'!$1:$1,0)-1)),OFFSET(EBS!$A:$A,,MATCH(K$1,EBS!$1:$1,0)-1)))</f>
        <v>111462</v>
      </c>
      <c r="L366" s="11">
        <f ca="1">IF(SUMIF('no audits'!$A:$A,$A366,OFFSET('no audits'!$A:$A,,MATCH(L$1,'no audits'!$1:$1,0)-1))&gt;0,SUMIF('no audits'!$A:$A,$A366,OFFSET('no audits'!$A:$A,,MATCH(L$1,'no audits'!$1:$1,0)-1)),SUMIF(EBS!$A:$A,$A366,OFFSET(EBS!$A:$A,,MATCH(L$1,EBS!$1:$1,0)-1)))</f>
        <v>69360.679999999993</v>
      </c>
      <c r="M366" s="11">
        <f ca="1">IF(SUMIF('no audits'!$A:$A,$A366,OFFSET('no audits'!$A:$A,,MATCH(M$1,'no audits'!$1:$1,0)-1))&gt;0,SUMIF('no audits'!$A:$A,$A366,OFFSET('no audits'!$A:$A,,MATCH(M$1,'no audits'!$1:$1,0)-1)),SUMIF(EBS!$A:$A,$A366,OFFSET(EBS!$A:$A,,MATCH(M$1,EBS!$1:$1,0)-1)))</f>
        <v>765333</v>
      </c>
      <c r="N366" s="11">
        <f ca="1">IF(SUMIF('no audits'!$A:$A,EOMONTH($A366,0)+(OFFSET(information!$A$1,1,MATCH(N$1,'no audits'!$1:$1,0)-1)),OFFSET('no audits'!$A:$A,,MATCH(N$1,'no audits'!$1:$1,0)-1))&gt;0,SUMIF('no audits'!$A:$A,EOMONTH($A366,0)+(OFFSET(information!$A$1,1,MATCH(N$1,'no audits'!$1:$1,0)-1)),OFFSET('no audits'!$A:$A,,MATCH(N$1,'no audits'!$1:$1,0)-1)),SUMIF(EBS!$A:$A,EOMONTH($A366,0)+(OFFSET(information!$A$1,1,MATCH(N$1,'no audits'!$1:$1,0)-1)),OFFSET(EBS!$A:$A,,MATCH(N$1,EBS!$1:$1,0)-1)))</f>
        <v>532315</v>
      </c>
      <c r="O366" s="11">
        <f ca="1">IF(SUMIF('no audits'!$A:$A,EOMONTH($A366,0)+(OFFSET(information!$A$1,1,MATCH(O$1,'no audits'!$1:$1,0)-1)),OFFSET('no audits'!$A:$A,,MATCH(O$1,'no audits'!$1:$1,0)-1))&gt;0,SUMIF('no audits'!$A:$A,EOMONTH($A366,0)+(OFFSET(information!$A$1,1,MATCH(O$1,'no audits'!$1:$1,0)-1)),OFFSET('no audits'!$A:$A,,MATCH(O$1,'no audits'!$1:$1,0)-1)),SUMIF(EBS!$A:$A,EOMONTH($A366,0)+(OFFSET(information!$A$1,1,MATCH(O$1,'no audits'!$1:$1,0)-1)),OFFSET(EBS!$A:$A,,MATCH(O$1,EBS!$1:$1,0)-1)))</f>
        <v>2509725</v>
      </c>
      <c r="P366" s="11">
        <f ca="1">IF(SUMIF('no audits'!$A:$A,$A366,OFFSET('no audits'!$A:$A,,MATCH(P$1,'no audits'!$1:$1,0)-1))&gt;0,SUMIF('no audits'!$A:$A,$A366,OFFSET('no audits'!$A:$A,,MATCH(P$1,'no audits'!$1:$1,0)-1)),SUMIF(EBS!$A:$A,$A366,OFFSET(EBS!$A:$A,,MATCH(P$1,EBS!$1:$1,0)-1)))</f>
        <v>1597762.68</v>
      </c>
      <c r="Q366" s="11">
        <f ca="1">IF(SUMIF('no audits'!$A:$A,$A366,OFFSET('no audits'!$A:$A,,MATCH(Q$1,'no audits'!$1:$1,0)-1))&gt;0,SUMIF('no audits'!$A:$A,$A366,OFFSET('no audits'!$A:$A,,MATCH(Q$1,'no audits'!$1:$1,0)-1)),SUMIF(EBS!$A:$A,$A366,OFFSET(EBS!$A:$A,,MATCH(Q$1,EBS!$1:$1,0)-1)))</f>
        <v>8127298</v>
      </c>
      <c r="R366" s="11">
        <f ca="1">IF(SUMIF('no audits'!$A:$A,EOMONTH($A366,0)+(OFFSET(information!$A$1,1,MATCH(R$1,'no audits'!$1:$1,0)-1)),OFFSET('no audits'!$A:$A,,MATCH(R$1,'no audits'!$1:$1,0)-1))&gt;0,SUMIF('no audits'!$A:$A,EOMONTH($A366,0)+(OFFSET(information!$A$1,1,MATCH(R$1,'no audits'!$1:$1,0)-1)),OFFSET('no audits'!$A:$A,,MATCH(R$1,'no audits'!$1:$1,0)-1)),SUMIF(EBS!$A:$A,EOMONTH($A366,0)+(OFFSET(information!$A$1,1,MATCH(R$1,'no audits'!$1:$1,0)-1)),OFFSET(EBS!$A:$A,,MATCH(R$1,EBS!$1:$1,0)-1)))</f>
        <v>566854</v>
      </c>
      <c r="S366" s="11">
        <f ca="1">IF(SUMIF('no audits'!$A:$A,$A369,OFFSET('no audits'!$A:$A,,MATCH(S$1,'no audits'!$1:$1,0)-1))&gt;0,SUMIF('no audits'!$A:$A,$A369,OFFSET('no audits'!$A:$A,,MATCH(S$1,'no audits'!$1:$1,0)-1)),SUMIF(EBS!$A:$A,$A369,OFFSET(EBS!$A:$A,,MATCH(S$1,EBS!$1:$1,0)-1)))</f>
        <v>356859.66</v>
      </c>
      <c r="T366" s="11">
        <f ca="1">IF(SUMIF('no audits'!$A:$A,EOMONTH($A366,0)+(OFFSET(information!$A$1,1,MATCH(T$1,'no audits'!$1:$1,0)-1)),OFFSET('no audits'!$A:$A,,MATCH(T$1,'no audits'!$1:$1,0)-1))&gt;0,SUMIF('no audits'!$A:$A,EOMONTH($A366,0)+(OFFSET(information!$A$1,1,MATCH(T$1,'no audits'!$1:$1,0)-1)),OFFSET('no audits'!$A:$A,,MATCH(T$1,'no audits'!$1:$1,0)-1)),SUMIF(EBS!$A:$A,EOMONTH($A366,0)+(OFFSET(information!$A$1,1,MATCH(T$1,'no audits'!$1:$1,0)-1)),OFFSET(EBS!$A:$A,,MATCH(T$1,EBS!$1:$1,0)-1)))</f>
        <v>145562</v>
      </c>
      <c r="U366" s="11">
        <f ca="1">IF(SUMIF('no audits'!$A:$A,EOMONTH($A366,0)+(OFFSET(information!$A$1,1,MATCH(U$1,'no audits'!$1:$1,0)-1)),OFFSET('no audits'!$A:$A,,MATCH(U$1,'no audits'!$1:$1,0)-1))&gt;0,SUMIF('no audits'!$A:$A,EOMONTH($A366,0)+(OFFSET(information!$A$1,1,MATCH(U$1,'no audits'!$1:$1,0)-1)),OFFSET('no audits'!$A:$A,,MATCH(U$1,'no audits'!$1:$1,0)-1)),SUMIF(EBS!$A:$A,EOMONTH($A366,0)+(OFFSET(information!$A$1,1,MATCH(U$1,'no audits'!$1:$1,0)-1)),OFFSET(EBS!$A:$A,,MATCH(U$1,EBS!$1:$1,0)-1)))</f>
        <v>0</v>
      </c>
      <c r="V366" s="11">
        <f ca="1">IF(SUMIF('no audits'!$A:$A,EOMONTH($A366,0)+(OFFSET(information!$A$1,1,MATCH(V$1,'no audits'!$1:$1,0)-1)),OFFSET('no audits'!$A:$A,,MATCH(V$1,'no audits'!$1:$1,0)-1))&gt;0,SUMIF('no audits'!$A:$A,EOMONTH($A366,0)+(OFFSET(information!$A$1,1,MATCH(V$1,'no audits'!$1:$1,0)-1)),OFFSET('no audits'!$A:$A,,MATCH(V$1,'no audits'!$1:$1,0)-1)),SUMIF(EBS!$A:$A,EOMONTH($A366,0)+(OFFSET(information!$A$1,1,MATCH(V$1,'no audits'!$1:$1,0)-1)),OFFSET(EBS!$A:$A,,MATCH(V$1,EBS!$1:$1,0)-1)))</f>
        <v>49912</v>
      </c>
      <c r="W366" s="11">
        <f ca="1">IF(SUMIF('no audits'!$A:$A,EOMONTH($A366,0)+(OFFSET(information!$A$1,1,MATCH(W$1,'no audits'!$1:$1,0)-1)),OFFSET('no audits'!$A:$A,,MATCH(W$1,'no audits'!$1:$1,0)-1))&gt;0,SUMIF('no audits'!$A:$A,EOMONTH($A366,0)+(OFFSET(information!$A$1,1,MATCH(W$1,'no audits'!$1:$1,0)-1)),OFFSET('no audits'!$A:$A,,MATCH(W$1,'no audits'!$1:$1,0)-1)),SUMIF(EBS!$A:$A,EOMONTH($A366,0)+(OFFSET(information!$A$1,1,MATCH(W$1,'no audits'!$1:$1,0)-1)),OFFSET(EBS!$A:$A,,MATCH(W$1,EBS!$1:$1,0)-1)))</f>
        <v>862280</v>
      </c>
    </row>
    <row r="367" spans="1:23" x14ac:dyDescent="0.25">
      <c r="A367" s="17">
        <v>44317</v>
      </c>
      <c r="B367" s="11">
        <f ca="1">IF(SUMIF('no audits'!$A:$A,$A367,OFFSET('no audits'!$A:$A,,MATCH(B$1,'no audits'!$1:$1,0)-1))&gt;0,SUMIF('no audits'!$A:$A,$A367,OFFSET('no audits'!$A:$A,,MATCH(B$1,'no audits'!$1:$1,0)-1)),SUMIF(EBS!$A:$A,$A367,OFFSET(EBS!$A:$A,,MATCH(B$1,EBS!$1:$1,0)-1)))</f>
        <v>223415718</v>
      </c>
      <c r="C367" s="11">
        <f ca="1">IF(SUMIF('no audits'!$A:$A,$A367,OFFSET('no audits'!$A:$A,,MATCH(C$1,'no audits'!$1:$1,0)-1))&gt;0,SUMIF('no audits'!$A:$A,$A367,OFFSET('no audits'!$A:$A,,MATCH(C$1,'no audits'!$1:$1,0)-1)),SUMIF(EBS!$A:$A,$A367,OFFSET(EBS!$A:$A,,MATCH(C$1,EBS!$1:$1,0)-1)))</f>
        <v>-397445.25</v>
      </c>
      <c r="D367" s="11">
        <f ca="1">IF(SUMIF('no audits'!$A:$A,$A367,OFFSET('no audits'!$A:$A,,MATCH(D$1,'no audits'!$1:$1,0)-1))&gt;0,SUMIF('no audits'!$A:$A,$A367,OFFSET('no audits'!$A:$A,,MATCH(D$1,'no audits'!$1:$1,0)-1)),SUMIF(EBS!$A:$A,$A367,OFFSET(EBS!$A:$A,,MATCH(D$1,EBS!$1:$1,0)-1)))</f>
        <v>104551.81</v>
      </c>
      <c r="E367" s="11">
        <f ca="1">IF(SUMIF('no audits'!$A:$A,EOMONTH($A367,0)+(OFFSET(information!$A$1,1,MATCH(E$1,'no audits'!$1:$1,0)-1)),OFFSET('no audits'!$A:$A,,MATCH(E$1,'no audits'!$1:$1,0)-1))&gt;0,SUMIF('no audits'!$A:$A,EOMONTH($A367,0)+(OFFSET(information!$A$1,1,MATCH(E$1,'no audits'!$1:$1,0)-1)),OFFSET('no audits'!$A:$A,,MATCH(E$1,'no audits'!$1:$1,0)-1)),SUMIF(EBS!$A:$A,EOMONTH($A367,0)+(OFFSET(information!$A$1,1,MATCH(E$1,'no audits'!$1:$1,0)-1)),OFFSET(EBS!$A:$A,,MATCH(E$1,EBS!$1:$1,0)-1)))</f>
        <v>1554525</v>
      </c>
      <c r="F367" s="11">
        <f ca="1">IF(SUMIF('no audits'!$A:$A,$A370,OFFSET('no audits'!$A:$A,,MATCH(F$1,'no audits'!$1:$1,0)-1))&gt;0,SUMIF('no audits'!$A:$A,$A370,OFFSET('no audits'!$A:$A,,MATCH(F$1,'no audits'!$1:$1,0)-1)),SUMIF(EBS!$A:$A,$A370,OFFSET(EBS!$A:$A,,MATCH(F$1,EBS!$1:$1,0)-1)))</f>
        <v>83357864.180000007</v>
      </c>
      <c r="G367" s="11">
        <f ca="1">IF(SUMIF('no audits'!$A:$A,EOMONTH($A367,0)+(OFFSET(information!$A$1,1,MATCH(G$1,'no audits'!$1:$1,0)-1)),OFFSET('no audits'!$A:$A,,MATCH(G$1,'no audits'!$1:$1,0)-1))&gt;0,SUMIF('no audits'!$A:$A,EOMONTH($A367,0)+(OFFSET(information!$A$1,1,MATCH(G$1,'no audits'!$1:$1,0)-1)),OFFSET('no audits'!$A:$A,,MATCH(G$1,'no audits'!$1:$1,0)-1)),SUMIF(EBS!$A:$A,EOMONTH($A367,0)+(OFFSET(information!$A$1,1,MATCH(G$1,'no audits'!$1:$1,0)-1)),OFFSET(EBS!$A:$A,,MATCH(G$1,EBS!$1:$1,0)-1)))</f>
        <v>8745654</v>
      </c>
      <c r="H367" s="11">
        <f ca="1">IF(SUMIF('no audits'!$A:$A,EOMONTH($A367,0)+(OFFSET(information!$A$1,1,MATCH(H$1,'no audits'!$1:$1,0)-1)),OFFSET('no audits'!$A:$A,,MATCH(H$1,'no audits'!$1:$1,0)-1))&gt;0,SUMIF('no audits'!$A:$A,EOMONTH($A367,0)+(OFFSET(information!$A$1,1,MATCH(H$1,'no audits'!$1:$1,0)-1)),OFFSET('no audits'!$A:$A,,MATCH(H$1,'no audits'!$1:$1,0)-1)),SUMIF(EBS!$A:$A,EOMONTH($A367,0)+(OFFSET(information!$A$1,1,MATCH(H$1,'no audits'!$1:$1,0)-1)),OFFSET(EBS!$A:$A,,MATCH(H$1,EBS!$1:$1,0)-1)))</f>
        <v>7299928.6551596941</v>
      </c>
      <c r="I367" s="11">
        <f ca="1">IF(SUMIF('no audits'!$A:$A,EOMONTH($A367,0)+(OFFSET(information!$A$1,1,MATCH(I$1,'no audits'!$1:$1,0)-1)),OFFSET('no audits'!$A:$A,,MATCH(I$1,'no audits'!$1:$1,0)-1))&gt;0,SUMIF('no audits'!$A:$A,EOMONTH($A367,0)+(OFFSET(information!$A$1,1,MATCH(I$1,'no audits'!$1:$1,0)-1)),OFFSET('no audits'!$A:$A,,MATCH(I$1,'no audits'!$1:$1,0)-1)),SUMIF(EBS!$A:$A,EOMONTH($A367,0)+(OFFSET(information!$A$1,1,MATCH(I$1,'no audits'!$1:$1,0)-1)),OFFSET(EBS!$A:$A,,MATCH(I$1,EBS!$1:$1,0)-1)))</f>
        <v>3272064</v>
      </c>
      <c r="J367" s="11">
        <f ca="1">IF(SUMIF('no audits'!$A:$A,EOMONTH($A367,0)+(OFFSET(information!$A$1,1,MATCH(J$1,'no audits'!$1:$1,0)-1)),OFFSET('no audits'!$A:$A,,MATCH(J$1,'no audits'!$1:$1,0)-1))&gt;0,SUMIF('no audits'!$A:$A,EOMONTH($A367,0)+(OFFSET(information!$A$1,1,MATCH(J$1,'no audits'!$1:$1,0)-1)),OFFSET('no audits'!$A:$A,,MATCH(J$1,'no audits'!$1:$1,0)-1)),SUMIF(EBS!$A:$A,EOMONTH($A367,0)+(OFFSET(information!$A$1,1,MATCH(J$1,'no audits'!$1:$1,0)-1)),OFFSET(EBS!$A:$A,,MATCH(J$1,EBS!$1:$1,0)-1)))</f>
        <v>271350</v>
      </c>
      <c r="K367" s="11">
        <f ca="1">IF(SUMIF('no audits'!$A:$A,EOMONTH($A367,0)+(OFFSET(information!$A$1,1,MATCH(K$1,'no audits'!$1:$1,0)-1)),OFFSET('no audits'!$A:$A,,MATCH(K$1,'no audits'!$1:$1,0)-1))&gt;0,SUMIF('no audits'!$A:$A,EOMONTH($A367,0)+(OFFSET(information!$A$1,1,MATCH(K$1,'no audits'!$1:$1,0)-1)),OFFSET('no audits'!$A:$A,,MATCH(K$1,'no audits'!$1:$1,0)-1)),SUMIF(EBS!$A:$A,EOMONTH($A367,0)+(OFFSET(information!$A$1,1,MATCH(K$1,'no audits'!$1:$1,0)-1)),OFFSET(EBS!$A:$A,,MATCH(K$1,EBS!$1:$1,0)-1)))</f>
        <v>80930</v>
      </c>
      <c r="L367" s="11">
        <f ca="1">IF(SUMIF('no audits'!$A:$A,$A367,OFFSET('no audits'!$A:$A,,MATCH(L$1,'no audits'!$1:$1,0)-1))&gt;0,SUMIF('no audits'!$A:$A,$A367,OFFSET('no audits'!$A:$A,,MATCH(L$1,'no audits'!$1:$1,0)-1)),SUMIF(EBS!$A:$A,$A367,OFFSET(EBS!$A:$A,,MATCH(L$1,EBS!$1:$1,0)-1)))</f>
        <v>64789.919999999998</v>
      </c>
      <c r="M367" s="11">
        <f ca="1">IF(SUMIF('no audits'!$A:$A,$A367,OFFSET('no audits'!$A:$A,,MATCH(M$1,'no audits'!$1:$1,0)-1))&gt;0,SUMIF('no audits'!$A:$A,$A367,OFFSET('no audits'!$A:$A,,MATCH(M$1,'no audits'!$1:$1,0)-1)),SUMIF(EBS!$A:$A,$A367,OFFSET(EBS!$A:$A,,MATCH(M$1,EBS!$1:$1,0)-1)))</f>
        <v>815718</v>
      </c>
      <c r="N367" s="11">
        <f ca="1">IF(SUMIF('no audits'!$A:$A,EOMONTH($A367,0)+(OFFSET(information!$A$1,1,MATCH(N$1,'no audits'!$1:$1,0)-1)),OFFSET('no audits'!$A:$A,,MATCH(N$1,'no audits'!$1:$1,0)-1))&gt;0,SUMIF('no audits'!$A:$A,EOMONTH($A367,0)+(OFFSET(information!$A$1,1,MATCH(N$1,'no audits'!$1:$1,0)-1)),OFFSET('no audits'!$A:$A,,MATCH(N$1,'no audits'!$1:$1,0)-1)),SUMIF(EBS!$A:$A,EOMONTH($A367,0)+(OFFSET(information!$A$1,1,MATCH(N$1,'no audits'!$1:$1,0)-1)),OFFSET(EBS!$A:$A,,MATCH(N$1,EBS!$1:$1,0)-1)))</f>
        <v>1582340</v>
      </c>
      <c r="O367" s="11">
        <f ca="1">IF(SUMIF('no audits'!$A:$A,EOMONTH($A367,0)+(OFFSET(information!$A$1,1,MATCH(O$1,'no audits'!$1:$1,0)-1)),OFFSET('no audits'!$A:$A,,MATCH(O$1,'no audits'!$1:$1,0)-1))&gt;0,SUMIF('no audits'!$A:$A,EOMONTH($A367,0)+(OFFSET(information!$A$1,1,MATCH(O$1,'no audits'!$1:$1,0)-1)),OFFSET('no audits'!$A:$A,,MATCH(O$1,'no audits'!$1:$1,0)-1)),SUMIF(EBS!$A:$A,EOMONTH($A367,0)+(OFFSET(information!$A$1,1,MATCH(O$1,'no audits'!$1:$1,0)-1)),OFFSET(EBS!$A:$A,,MATCH(O$1,EBS!$1:$1,0)-1)))</f>
        <v>2925016</v>
      </c>
      <c r="P367" s="11">
        <f ca="1">IF(SUMIF('no audits'!$A:$A,$A367,OFFSET('no audits'!$A:$A,,MATCH(P$1,'no audits'!$1:$1,0)-1))&gt;0,SUMIF('no audits'!$A:$A,$A367,OFFSET('no audits'!$A:$A,,MATCH(P$1,'no audits'!$1:$1,0)-1)),SUMIF(EBS!$A:$A,$A367,OFFSET(EBS!$A:$A,,MATCH(P$1,EBS!$1:$1,0)-1)))</f>
        <v>2037470.72</v>
      </c>
      <c r="Q367" s="11">
        <f ca="1">IF(SUMIF('no audits'!$A:$A,$A367,OFFSET('no audits'!$A:$A,,MATCH(Q$1,'no audits'!$1:$1,0)-1))&gt;0,SUMIF('no audits'!$A:$A,$A367,OFFSET('no audits'!$A:$A,,MATCH(Q$1,'no audits'!$1:$1,0)-1)),SUMIF(EBS!$A:$A,$A367,OFFSET(EBS!$A:$A,,MATCH(Q$1,EBS!$1:$1,0)-1)))</f>
        <v>8547851</v>
      </c>
      <c r="R367" s="11">
        <f ca="1">IF(SUMIF('no audits'!$A:$A,EOMONTH($A367,0)+(OFFSET(information!$A$1,1,MATCH(R$1,'no audits'!$1:$1,0)-1)),OFFSET('no audits'!$A:$A,,MATCH(R$1,'no audits'!$1:$1,0)-1))&gt;0,SUMIF('no audits'!$A:$A,EOMONTH($A367,0)+(OFFSET(information!$A$1,1,MATCH(R$1,'no audits'!$1:$1,0)-1)),OFFSET('no audits'!$A:$A,,MATCH(R$1,'no audits'!$1:$1,0)-1)),SUMIF(EBS!$A:$A,EOMONTH($A367,0)+(OFFSET(information!$A$1,1,MATCH(R$1,'no audits'!$1:$1,0)-1)),OFFSET(EBS!$A:$A,,MATCH(R$1,EBS!$1:$1,0)-1)))</f>
        <v>594662</v>
      </c>
      <c r="S367" s="11">
        <f ca="1">IF(SUMIF('no audits'!$A:$A,$A370,OFFSET('no audits'!$A:$A,,MATCH(S$1,'no audits'!$1:$1,0)-1))&gt;0,SUMIF('no audits'!$A:$A,$A370,OFFSET('no audits'!$A:$A,,MATCH(S$1,'no audits'!$1:$1,0)-1)),SUMIF(EBS!$A:$A,$A370,OFFSET(EBS!$A:$A,,MATCH(S$1,EBS!$1:$1,0)-1)))</f>
        <v>362307.84000000003</v>
      </c>
      <c r="T367" s="11">
        <f ca="1">IF(SUMIF('no audits'!$A:$A,EOMONTH($A367,0)+(OFFSET(information!$A$1,1,MATCH(T$1,'no audits'!$1:$1,0)-1)),OFFSET('no audits'!$A:$A,,MATCH(T$1,'no audits'!$1:$1,0)-1))&gt;0,SUMIF('no audits'!$A:$A,EOMONTH($A367,0)+(OFFSET(information!$A$1,1,MATCH(T$1,'no audits'!$1:$1,0)-1)),OFFSET('no audits'!$A:$A,,MATCH(T$1,'no audits'!$1:$1,0)-1)),SUMIF(EBS!$A:$A,EOMONTH($A367,0)+(OFFSET(information!$A$1,1,MATCH(T$1,'no audits'!$1:$1,0)-1)),OFFSET(EBS!$A:$A,,MATCH(T$1,EBS!$1:$1,0)-1)))</f>
        <v>121399.70090711377</v>
      </c>
      <c r="U367" s="11">
        <f ca="1">IF(SUMIF('no audits'!$A:$A,EOMONTH($A367,0)+(OFFSET(information!$A$1,1,MATCH(U$1,'no audits'!$1:$1,0)-1)),OFFSET('no audits'!$A:$A,,MATCH(U$1,'no audits'!$1:$1,0)-1))&gt;0,SUMIF('no audits'!$A:$A,EOMONTH($A367,0)+(OFFSET(information!$A$1,1,MATCH(U$1,'no audits'!$1:$1,0)-1)),OFFSET('no audits'!$A:$A,,MATCH(U$1,'no audits'!$1:$1,0)-1)),SUMIF(EBS!$A:$A,EOMONTH($A367,0)+(OFFSET(information!$A$1,1,MATCH(U$1,'no audits'!$1:$1,0)-1)),OFFSET(EBS!$A:$A,,MATCH(U$1,EBS!$1:$1,0)-1)))</f>
        <v>0</v>
      </c>
      <c r="V367" s="11">
        <f ca="1">IF(SUMIF('no audits'!$A:$A,EOMONTH($A367,0)+(OFFSET(information!$A$1,1,MATCH(V$1,'no audits'!$1:$1,0)-1)),OFFSET('no audits'!$A:$A,,MATCH(V$1,'no audits'!$1:$1,0)-1))&gt;0,SUMIF('no audits'!$A:$A,EOMONTH($A367,0)+(OFFSET(information!$A$1,1,MATCH(V$1,'no audits'!$1:$1,0)-1)),OFFSET('no audits'!$A:$A,,MATCH(V$1,'no audits'!$1:$1,0)-1)),SUMIF(EBS!$A:$A,EOMONTH($A367,0)+(OFFSET(information!$A$1,1,MATCH(V$1,'no audits'!$1:$1,0)-1)),OFFSET(EBS!$A:$A,,MATCH(V$1,EBS!$1:$1,0)-1)))</f>
        <v>15587</v>
      </c>
      <c r="W367" s="11">
        <f ca="1">IF(SUMIF('no audits'!$A:$A,EOMONTH($A367,0)+(OFFSET(information!$A$1,1,MATCH(W$1,'no audits'!$1:$1,0)-1)),OFFSET('no audits'!$A:$A,,MATCH(W$1,'no audits'!$1:$1,0)-1))&gt;0,SUMIF('no audits'!$A:$A,EOMONTH($A367,0)+(OFFSET(information!$A$1,1,MATCH(W$1,'no audits'!$1:$1,0)-1)),OFFSET('no audits'!$A:$A,,MATCH(W$1,'no audits'!$1:$1,0)-1)),SUMIF(EBS!$A:$A,EOMONTH($A367,0)+(OFFSET(information!$A$1,1,MATCH(W$1,'no audits'!$1:$1,0)-1)),OFFSET(EBS!$A:$A,,MATCH(W$1,EBS!$1:$1,0)-1)))</f>
        <v>1217116</v>
      </c>
    </row>
    <row r="368" spans="1:23" x14ac:dyDescent="0.25">
      <c r="A368" s="17">
        <v>44348</v>
      </c>
      <c r="B368" s="11">
        <f ca="1">IF(SUMIF('no audits'!$A:$A,$A368,OFFSET('no audits'!$A:$A,,MATCH(B$1,'no audits'!$1:$1,0)-1))&gt;0,SUMIF('no audits'!$A:$A,$A368,OFFSET('no audits'!$A:$A,,MATCH(B$1,'no audits'!$1:$1,0)-1)),SUMIF(EBS!$A:$A,$A368,OFFSET(EBS!$A:$A,,MATCH(B$1,EBS!$1:$1,0)-1)))</f>
        <v>0</v>
      </c>
      <c r="C368" s="11">
        <f ca="1">IF(SUMIF('no audits'!$A:$A,$A368,OFFSET('no audits'!$A:$A,,MATCH(C$1,'no audits'!$1:$1,0)-1))&gt;0,SUMIF('no audits'!$A:$A,$A368,OFFSET('no audits'!$A:$A,,MATCH(C$1,'no audits'!$1:$1,0)-1)),SUMIF(EBS!$A:$A,$A368,OFFSET(EBS!$A:$A,,MATCH(C$1,EBS!$1:$1,0)-1)))</f>
        <v>0</v>
      </c>
      <c r="D368" s="11">
        <f ca="1">IF(SUMIF('no audits'!$A:$A,$A368,OFFSET('no audits'!$A:$A,,MATCH(D$1,'no audits'!$1:$1,0)-1))&gt;0,SUMIF('no audits'!$A:$A,$A368,OFFSET('no audits'!$A:$A,,MATCH(D$1,'no audits'!$1:$1,0)-1)),SUMIF(EBS!$A:$A,$A368,OFFSET(EBS!$A:$A,,MATCH(D$1,EBS!$1:$1,0)-1)))</f>
        <v>4190866.46</v>
      </c>
      <c r="E368" s="11">
        <f ca="1">IF(SUMIF('no audits'!$A:$A,EOMONTH($A368,0)+(OFFSET(information!$A$1,1,MATCH(E$1,'no audits'!$1:$1,0)-1)),OFFSET('no audits'!$A:$A,,MATCH(E$1,'no audits'!$1:$1,0)-1))&gt;0,SUMIF('no audits'!$A:$A,EOMONTH($A368,0)+(OFFSET(information!$A$1,1,MATCH(E$1,'no audits'!$1:$1,0)-1)),OFFSET('no audits'!$A:$A,,MATCH(E$1,'no audits'!$1:$1,0)-1)),SUMIF(EBS!$A:$A,EOMONTH($A368,0)+(OFFSET(information!$A$1,1,MATCH(E$1,'no audits'!$1:$1,0)-1)),OFFSET(EBS!$A:$A,,MATCH(E$1,EBS!$1:$1,0)-1)))</f>
        <v>1584697.0668698775</v>
      </c>
      <c r="F368" s="11">
        <f ca="1">IF(SUMIF('no audits'!$A:$A,$A371,OFFSET('no audits'!$A:$A,,MATCH(F$1,'no audits'!$1:$1,0)-1))&gt;0,SUMIF('no audits'!$A:$A,$A371,OFFSET('no audits'!$A:$A,,MATCH(F$1,'no audits'!$1:$1,0)-1)),SUMIF(EBS!$A:$A,$A371,OFFSET(EBS!$A:$A,,MATCH(F$1,EBS!$1:$1,0)-1)))</f>
        <v>90146122.099999994</v>
      </c>
      <c r="G368" s="11">
        <f ca="1">IF(SUMIF('no audits'!$A:$A,EOMONTH($A368,0)+(OFFSET(information!$A$1,1,MATCH(G$1,'no audits'!$1:$1,0)-1)),OFFSET('no audits'!$A:$A,,MATCH(G$1,'no audits'!$1:$1,0)-1))&gt;0,SUMIF('no audits'!$A:$A,EOMONTH($A368,0)+(OFFSET(information!$A$1,1,MATCH(G$1,'no audits'!$1:$1,0)-1)),OFFSET('no audits'!$A:$A,,MATCH(G$1,'no audits'!$1:$1,0)-1)),SUMIF(EBS!$A:$A,EOMONTH($A368,0)+(OFFSET(information!$A$1,1,MATCH(G$1,'no audits'!$1:$1,0)-1)),OFFSET(EBS!$A:$A,,MATCH(G$1,EBS!$1:$1,0)-1)))</f>
        <v>7907496.0425480241</v>
      </c>
      <c r="H368" s="11">
        <f ca="1">IF(SUMIF('no audits'!$A:$A,EOMONTH($A368,0)+(OFFSET(information!$A$1,1,MATCH(H$1,'no audits'!$1:$1,0)-1)),OFFSET('no audits'!$A:$A,,MATCH(H$1,'no audits'!$1:$1,0)-1))&gt;0,SUMIF('no audits'!$A:$A,EOMONTH($A368,0)+(OFFSET(information!$A$1,1,MATCH(H$1,'no audits'!$1:$1,0)-1)),OFFSET('no audits'!$A:$A,,MATCH(H$1,'no audits'!$1:$1,0)-1)),SUMIF(EBS!$A:$A,EOMONTH($A368,0)+(OFFSET(information!$A$1,1,MATCH(H$1,'no audits'!$1:$1,0)-1)),OFFSET(EBS!$A:$A,,MATCH(H$1,EBS!$1:$1,0)-1)))</f>
        <v>7505869.920856704</v>
      </c>
      <c r="I368" s="11">
        <f ca="1">IF(SUMIF('no audits'!$A:$A,EOMONTH($A368,0)+(OFFSET(information!$A$1,1,MATCH(I$1,'no audits'!$1:$1,0)-1)),OFFSET('no audits'!$A:$A,,MATCH(I$1,'no audits'!$1:$1,0)-1))&gt;0,SUMIF('no audits'!$A:$A,EOMONTH($A368,0)+(OFFSET(information!$A$1,1,MATCH(I$1,'no audits'!$1:$1,0)-1)),OFFSET('no audits'!$A:$A,,MATCH(I$1,'no audits'!$1:$1,0)-1)),SUMIF(EBS!$A:$A,EOMONTH($A368,0)+(OFFSET(information!$A$1,1,MATCH(I$1,'no audits'!$1:$1,0)-1)),OFFSET(EBS!$A:$A,,MATCH(I$1,EBS!$1:$1,0)-1)))</f>
        <v>4046783.2832699306</v>
      </c>
      <c r="J368" s="11">
        <f ca="1">IF(SUMIF('no audits'!$A:$A,EOMONTH($A368,0)+(OFFSET(information!$A$1,1,MATCH(J$1,'no audits'!$1:$1,0)-1)),OFFSET('no audits'!$A:$A,,MATCH(J$1,'no audits'!$1:$1,0)-1))&gt;0,SUMIF('no audits'!$A:$A,EOMONTH($A368,0)+(OFFSET(information!$A$1,1,MATCH(J$1,'no audits'!$1:$1,0)-1)),OFFSET('no audits'!$A:$A,,MATCH(J$1,'no audits'!$1:$1,0)-1)),SUMIF(EBS!$A:$A,EOMONTH($A368,0)+(OFFSET(information!$A$1,1,MATCH(J$1,'no audits'!$1:$1,0)-1)),OFFSET(EBS!$A:$A,,MATCH(J$1,EBS!$1:$1,0)-1)))</f>
        <v>234467.16200468378</v>
      </c>
      <c r="K368" s="11">
        <f ca="1">IF(SUMIF('no audits'!$A:$A,EOMONTH($A368,0)+(OFFSET(information!$A$1,1,MATCH(K$1,'no audits'!$1:$1,0)-1)),OFFSET('no audits'!$A:$A,,MATCH(K$1,'no audits'!$1:$1,0)-1))&gt;0,SUMIF('no audits'!$A:$A,EOMONTH($A368,0)+(OFFSET(information!$A$1,1,MATCH(K$1,'no audits'!$1:$1,0)-1)),OFFSET('no audits'!$A:$A,,MATCH(K$1,'no audits'!$1:$1,0)-1)),SUMIF(EBS!$A:$A,EOMONTH($A368,0)+(OFFSET(information!$A$1,1,MATCH(K$1,'no audits'!$1:$1,0)-1)),OFFSET(EBS!$A:$A,,MATCH(K$1,EBS!$1:$1,0)-1)))</f>
        <v>117968.85700043764</v>
      </c>
      <c r="L368" s="11">
        <f ca="1">IF(SUMIF('no audits'!$A:$A,$A368,OFFSET('no audits'!$A:$A,,MATCH(L$1,'no audits'!$1:$1,0)-1))&gt;0,SUMIF('no audits'!$A:$A,$A368,OFFSET('no audits'!$A:$A,,MATCH(L$1,'no audits'!$1:$1,0)-1)),SUMIF(EBS!$A:$A,$A368,OFFSET(EBS!$A:$A,,MATCH(L$1,EBS!$1:$1,0)-1)))</f>
        <v>150743.45000000001</v>
      </c>
      <c r="M368" s="11">
        <f ca="1">IF(SUMIF('no audits'!$A:$A,$A368,OFFSET('no audits'!$A:$A,,MATCH(M$1,'no audits'!$1:$1,0)-1))&gt;0,SUMIF('no audits'!$A:$A,$A368,OFFSET('no audits'!$A:$A,,MATCH(M$1,'no audits'!$1:$1,0)-1)),SUMIF(EBS!$A:$A,$A368,OFFSET(EBS!$A:$A,,MATCH(M$1,EBS!$1:$1,0)-1)))</f>
        <v>827444.07</v>
      </c>
      <c r="N368" s="11">
        <f ca="1">IF(SUMIF('no audits'!$A:$A,EOMONTH($A368,0)+(OFFSET(information!$A$1,1,MATCH(N$1,'no audits'!$1:$1,0)-1)),OFFSET('no audits'!$A:$A,,MATCH(N$1,'no audits'!$1:$1,0)-1))&gt;0,SUMIF('no audits'!$A:$A,EOMONTH($A368,0)+(OFFSET(information!$A$1,1,MATCH(N$1,'no audits'!$1:$1,0)-1)),OFFSET('no audits'!$A:$A,,MATCH(N$1,'no audits'!$1:$1,0)-1)),SUMIF(EBS!$A:$A,EOMONTH($A368,0)+(OFFSET(information!$A$1,1,MATCH(N$1,'no audits'!$1:$1,0)-1)),OFFSET(EBS!$A:$A,,MATCH(N$1,EBS!$1:$1,0)-1)))</f>
        <v>2747601.0981075531</v>
      </c>
      <c r="O368" s="11">
        <f ca="1">IF(SUMIF('no audits'!$A:$A,EOMONTH($A368,0)+(OFFSET(information!$A$1,1,MATCH(O$1,'no audits'!$1:$1,0)-1)),OFFSET('no audits'!$A:$A,,MATCH(O$1,'no audits'!$1:$1,0)-1))&gt;0,SUMIF('no audits'!$A:$A,EOMONTH($A368,0)+(OFFSET(information!$A$1,1,MATCH(O$1,'no audits'!$1:$1,0)-1)),OFFSET('no audits'!$A:$A,,MATCH(O$1,'no audits'!$1:$1,0)-1)),SUMIF(EBS!$A:$A,EOMONTH($A368,0)+(OFFSET(information!$A$1,1,MATCH(O$1,'no audits'!$1:$1,0)-1)),OFFSET(EBS!$A:$A,,MATCH(O$1,EBS!$1:$1,0)-1)))</f>
        <v>3163681.7364516067</v>
      </c>
      <c r="P368" s="11">
        <f ca="1">IF(SUMIF('no audits'!$A:$A,$A368,OFFSET('no audits'!$A:$A,,MATCH(P$1,'no audits'!$1:$1,0)-1))&gt;0,SUMIF('no audits'!$A:$A,$A368,OFFSET('no audits'!$A:$A,,MATCH(P$1,'no audits'!$1:$1,0)-1)),SUMIF(EBS!$A:$A,$A368,OFFSET(EBS!$A:$A,,MATCH(P$1,EBS!$1:$1,0)-1)))</f>
        <v>1897051.34</v>
      </c>
      <c r="Q368" s="11">
        <f ca="1">IF(SUMIF('no audits'!$A:$A,$A368,OFFSET('no audits'!$A:$A,,MATCH(Q$1,'no audits'!$1:$1,0)-1))&gt;0,SUMIF('no audits'!$A:$A,$A368,OFFSET('no audits'!$A:$A,,MATCH(Q$1,'no audits'!$1:$1,0)-1)),SUMIF(EBS!$A:$A,$A368,OFFSET(EBS!$A:$A,,MATCH(Q$1,EBS!$1:$1,0)-1)))</f>
        <v>7042127</v>
      </c>
      <c r="R368" s="11">
        <f ca="1">IF(SUMIF('no audits'!$A:$A,EOMONTH($A368,0)+(OFFSET(information!$A$1,1,MATCH(R$1,'no audits'!$1:$1,0)-1)),OFFSET('no audits'!$A:$A,,MATCH(R$1,'no audits'!$1:$1,0)-1))&gt;0,SUMIF('no audits'!$A:$A,EOMONTH($A368,0)+(OFFSET(information!$A$1,1,MATCH(R$1,'no audits'!$1:$1,0)-1)),OFFSET('no audits'!$A:$A,,MATCH(R$1,'no audits'!$1:$1,0)-1)),SUMIF(EBS!$A:$A,EOMONTH($A368,0)+(OFFSET(information!$A$1,1,MATCH(R$1,'no audits'!$1:$1,0)-1)),OFFSET(EBS!$A:$A,,MATCH(R$1,EBS!$1:$1,0)-1)))</f>
        <v>600802.8540280998</v>
      </c>
      <c r="S368" s="11">
        <f ca="1">IF(SUMIF('no audits'!$A:$A,$A371,OFFSET('no audits'!$A:$A,,MATCH(S$1,'no audits'!$1:$1,0)-1))&gt;0,SUMIF('no audits'!$A:$A,$A371,OFFSET('no audits'!$A:$A,,MATCH(S$1,'no audits'!$1:$1,0)-1)),SUMIF(EBS!$A:$A,$A371,OFFSET(EBS!$A:$A,,MATCH(S$1,EBS!$1:$1,0)-1)))</f>
        <v>401501.92</v>
      </c>
      <c r="T368" s="11">
        <f ca="1">IF(SUMIF('no audits'!$A:$A,EOMONTH($A368,0)+(OFFSET(information!$A$1,1,MATCH(T$1,'no audits'!$1:$1,0)-1)),OFFSET('no audits'!$A:$A,,MATCH(T$1,'no audits'!$1:$1,0)-1))&gt;0,SUMIF('no audits'!$A:$A,EOMONTH($A368,0)+(OFFSET(information!$A$1,1,MATCH(T$1,'no audits'!$1:$1,0)-1)),OFFSET('no audits'!$A:$A,,MATCH(T$1,'no audits'!$1:$1,0)-1)),SUMIF(EBS!$A:$A,EOMONTH($A368,0)+(OFFSET(information!$A$1,1,MATCH(T$1,'no audits'!$1:$1,0)-1)),OFFSET(EBS!$A:$A,,MATCH(T$1,EBS!$1:$1,0)-1)))</f>
        <v>169964.56826311385</v>
      </c>
      <c r="U368" s="11">
        <f ca="1">IF(SUMIF('no audits'!$A:$A,EOMONTH($A368,0)+(OFFSET(information!$A$1,1,MATCH(U$1,'no audits'!$1:$1,0)-1)),OFFSET('no audits'!$A:$A,,MATCH(U$1,'no audits'!$1:$1,0)-1))&gt;0,SUMIF('no audits'!$A:$A,EOMONTH($A368,0)+(OFFSET(information!$A$1,1,MATCH(U$1,'no audits'!$1:$1,0)-1)),OFFSET('no audits'!$A:$A,,MATCH(U$1,'no audits'!$1:$1,0)-1)),SUMIF(EBS!$A:$A,EOMONTH($A368,0)+(OFFSET(information!$A$1,1,MATCH(U$1,'no audits'!$1:$1,0)-1)),OFFSET(EBS!$A:$A,,MATCH(U$1,EBS!$1:$1,0)-1)))</f>
        <v>0</v>
      </c>
      <c r="V368" s="11">
        <f ca="1">IF(SUMIF('no audits'!$A:$A,EOMONTH($A368,0)+(OFFSET(information!$A$1,1,MATCH(V$1,'no audits'!$1:$1,0)-1)),OFFSET('no audits'!$A:$A,,MATCH(V$1,'no audits'!$1:$1,0)-1))&gt;0,SUMIF('no audits'!$A:$A,EOMONTH($A368,0)+(OFFSET(information!$A$1,1,MATCH(V$1,'no audits'!$1:$1,0)-1)),OFFSET('no audits'!$A:$A,,MATCH(V$1,'no audits'!$1:$1,0)-1)),SUMIF(EBS!$A:$A,EOMONTH($A368,0)+(OFFSET(information!$A$1,1,MATCH(V$1,'no audits'!$1:$1,0)-1)),OFFSET(EBS!$A:$A,,MATCH(V$1,EBS!$1:$1,0)-1)))</f>
        <v>2392606.3963805218</v>
      </c>
      <c r="W368" s="11">
        <f ca="1">IF(SUMIF('no audits'!$A:$A,EOMONTH($A368,0)+(OFFSET(information!$A$1,1,MATCH(W$1,'no audits'!$1:$1,0)-1)),OFFSET('no audits'!$A:$A,,MATCH(W$1,'no audits'!$1:$1,0)-1))&gt;0,SUMIF('no audits'!$A:$A,EOMONTH($A368,0)+(OFFSET(information!$A$1,1,MATCH(W$1,'no audits'!$1:$1,0)-1)),OFFSET('no audits'!$A:$A,,MATCH(W$1,'no audits'!$1:$1,0)-1)),SUMIF(EBS!$A:$A,EOMONTH($A368,0)+(OFFSET(information!$A$1,1,MATCH(W$1,'no audits'!$1:$1,0)-1)),OFFSET(EBS!$A:$A,,MATCH(W$1,EBS!$1:$1,0)-1)))</f>
        <v>1628968.7032990027</v>
      </c>
    </row>
    <row r="369" spans="1:23" x14ac:dyDescent="0.25">
      <c r="A369" s="17">
        <v>44378</v>
      </c>
      <c r="B369" s="11">
        <f ca="1">IF(SUMIF('no audits'!$A:$A,$A369,OFFSET('no audits'!$A:$A,,MATCH(B$1,'no audits'!$1:$1,0)-1))&gt;0,SUMIF('no audits'!$A:$A,$A369,OFFSET('no audits'!$A:$A,,MATCH(B$1,'no audits'!$1:$1,0)-1)),SUMIF(EBS!$A:$A,$A369,OFFSET(EBS!$A:$A,,MATCH(B$1,EBS!$1:$1,0)-1)))</f>
        <v>0</v>
      </c>
      <c r="C369" s="11">
        <f ca="1">IF(SUMIF('no audits'!$A:$A,$A369,OFFSET('no audits'!$A:$A,,MATCH(C$1,'no audits'!$1:$1,0)-1))&gt;0,SUMIF('no audits'!$A:$A,$A369,OFFSET('no audits'!$A:$A,,MATCH(C$1,'no audits'!$1:$1,0)-1)),SUMIF(EBS!$A:$A,$A369,OFFSET(EBS!$A:$A,,MATCH(C$1,EBS!$1:$1,0)-1)))</f>
        <v>0</v>
      </c>
      <c r="D369" s="11">
        <f ca="1">IF(SUMIF('no audits'!$A:$A,$A369,OFFSET('no audits'!$A:$A,,MATCH(D$1,'no audits'!$1:$1,0)-1))&gt;0,SUMIF('no audits'!$A:$A,$A369,OFFSET('no audits'!$A:$A,,MATCH(D$1,'no audits'!$1:$1,0)-1)),SUMIF(EBS!$A:$A,$A369,OFFSET(EBS!$A:$A,,MATCH(D$1,EBS!$1:$1,0)-1)))</f>
        <v>192168.15</v>
      </c>
      <c r="E369" s="11">
        <f ca="1">IF(SUMIF('no audits'!$A:$A,EOMONTH($A369,0)+(OFFSET(information!$A$1,1,MATCH(E$1,'no audits'!$1:$1,0)-1)),OFFSET('no audits'!$A:$A,,MATCH(E$1,'no audits'!$1:$1,0)-1))&gt;0,SUMIF('no audits'!$A:$A,EOMONTH($A369,0)+(OFFSET(information!$A$1,1,MATCH(E$1,'no audits'!$1:$1,0)-1)),OFFSET('no audits'!$A:$A,,MATCH(E$1,'no audits'!$1:$1,0)-1)),SUMIF(EBS!$A:$A,EOMONTH($A369,0)+(OFFSET(information!$A$1,1,MATCH(E$1,'no audits'!$1:$1,0)-1)),OFFSET(EBS!$A:$A,,MATCH(E$1,EBS!$1:$1,0)-1)))</f>
        <v>1596435</v>
      </c>
      <c r="F369" s="11">
        <f ca="1">IF(SUMIF('no audits'!$A:$A,$A372,OFFSET('no audits'!$A:$A,,MATCH(F$1,'no audits'!$1:$1,0)-1))&gt;0,SUMIF('no audits'!$A:$A,$A372,OFFSET('no audits'!$A:$A,,MATCH(F$1,'no audits'!$1:$1,0)-1)),SUMIF(EBS!$A:$A,$A372,OFFSET(EBS!$A:$A,,MATCH(F$1,EBS!$1:$1,0)-1)))</f>
        <v>85283258.599999994</v>
      </c>
      <c r="G369" s="11">
        <f ca="1">IF(SUMIF('no audits'!$A:$A,EOMONTH($A369,0)+(OFFSET(information!$A$1,1,MATCH(G$1,'no audits'!$1:$1,0)-1)),OFFSET('no audits'!$A:$A,,MATCH(G$1,'no audits'!$1:$1,0)-1))&gt;0,SUMIF('no audits'!$A:$A,EOMONTH($A369,0)+(OFFSET(information!$A$1,1,MATCH(G$1,'no audits'!$1:$1,0)-1)),OFFSET('no audits'!$A:$A,,MATCH(G$1,'no audits'!$1:$1,0)-1)),SUMIF(EBS!$A:$A,EOMONTH($A369,0)+(OFFSET(information!$A$1,1,MATCH(G$1,'no audits'!$1:$1,0)-1)),OFFSET(EBS!$A:$A,,MATCH(G$1,EBS!$1:$1,0)-1)))</f>
        <v>9158711</v>
      </c>
      <c r="H369" s="11">
        <f ca="1">IF(SUMIF('no audits'!$A:$A,EOMONTH($A369,0)+(OFFSET(information!$A$1,1,MATCH(H$1,'no audits'!$1:$1,0)-1)),OFFSET('no audits'!$A:$A,,MATCH(H$1,'no audits'!$1:$1,0)-1))&gt;0,SUMIF('no audits'!$A:$A,EOMONTH($A369,0)+(OFFSET(information!$A$1,1,MATCH(H$1,'no audits'!$1:$1,0)-1)),OFFSET('no audits'!$A:$A,,MATCH(H$1,'no audits'!$1:$1,0)-1)),SUMIF(EBS!$A:$A,EOMONTH($A369,0)+(OFFSET(information!$A$1,1,MATCH(H$1,'no audits'!$1:$1,0)-1)),OFFSET(EBS!$A:$A,,MATCH(H$1,EBS!$1:$1,0)-1)))</f>
        <v>6752645</v>
      </c>
      <c r="I369" s="11">
        <f ca="1">IF(SUMIF('no audits'!$A:$A,EOMONTH($A369,0)+(OFFSET(information!$A$1,1,MATCH(I$1,'no audits'!$1:$1,0)-1)),OFFSET('no audits'!$A:$A,,MATCH(I$1,'no audits'!$1:$1,0)-1))&gt;0,SUMIF('no audits'!$A:$A,EOMONTH($A369,0)+(OFFSET(information!$A$1,1,MATCH(I$1,'no audits'!$1:$1,0)-1)),OFFSET('no audits'!$A:$A,,MATCH(I$1,'no audits'!$1:$1,0)-1)),SUMIF(EBS!$A:$A,EOMONTH($A369,0)+(OFFSET(information!$A$1,1,MATCH(I$1,'no audits'!$1:$1,0)-1)),OFFSET(EBS!$A:$A,,MATCH(I$1,EBS!$1:$1,0)-1)))</f>
        <v>3226995</v>
      </c>
      <c r="J369" s="11">
        <f ca="1">IF(SUMIF('no audits'!$A:$A,EOMONTH($A369,0)+(OFFSET(information!$A$1,1,MATCH(J$1,'no audits'!$1:$1,0)-1)),OFFSET('no audits'!$A:$A,,MATCH(J$1,'no audits'!$1:$1,0)-1))&gt;0,SUMIF('no audits'!$A:$A,EOMONTH($A369,0)+(OFFSET(information!$A$1,1,MATCH(J$1,'no audits'!$1:$1,0)-1)),OFFSET('no audits'!$A:$A,,MATCH(J$1,'no audits'!$1:$1,0)-1)),SUMIF(EBS!$A:$A,EOMONTH($A369,0)+(OFFSET(information!$A$1,1,MATCH(J$1,'no audits'!$1:$1,0)-1)),OFFSET(EBS!$A:$A,,MATCH(J$1,EBS!$1:$1,0)-1)))</f>
        <v>236228</v>
      </c>
      <c r="K369" s="11">
        <f ca="1">IF(SUMIF('no audits'!$A:$A,EOMONTH($A369,0)+(OFFSET(information!$A$1,1,MATCH(K$1,'no audits'!$1:$1,0)-1)),OFFSET('no audits'!$A:$A,,MATCH(K$1,'no audits'!$1:$1,0)-1))&gt;0,SUMIF('no audits'!$A:$A,EOMONTH($A369,0)+(OFFSET(information!$A$1,1,MATCH(K$1,'no audits'!$1:$1,0)-1)),OFFSET('no audits'!$A:$A,,MATCH(K$1,'no audits'!$1:$1,0)-1)),SUMIF(EBS!$A:$A,EOMONTH($A369,0)+(OFFSET(information!$A$1,1,MATCH(K$1,'no audits'!$1:$1,0)-1)),OFFSET(EBS!$A:$A,,MATCH(K$1,EBS!$1:$1,0)-1)))</f>
        <v>2006703</v>
      </c>
      <c r="L369" s="11">
        <f ca="1">IF(SUMIF('no audits'!$A:$A,$A369,OFFSET('no audits'!$A:$A,,MATCH(L$1,'no audits'!$1:$1,0)-1))&gt;0,SUMIF('no audits'!$A:$A,$A369,OFFSET('no audits'!$A:$A,,MATCH(L$1,'no audits'!$1:$1,0)-1)),SUMIF(EBS!$A:$A,$A369,OFFSET(EBS!$A:$A,,MATCH(L$1,EBS!$1:$1,0)-1)))</f>
        <v>121326.32</v>
      </c>
      <c r="M369" s="11">
        <f ca="1">IF(SUMIF('no audits'!$A:$A,$A369,OFFSET('no audits'!$A:$A,,MATCH(M$1,'no audits'!$1:$1,0)-1))&gt;0,SUMIF('no audits'!$A:$A,$A369,OFFSET('no audits'!$A:$A,,MATCH(M$1,'no audits'!$1:$1,0)-1)),SUMIF(EBS!$A:$A,$A369,OFFSET(EBS!$A:$A,,MATCH(M$1,EBS!$1:$1,0)-1)))</f>
        <v>825799.13</v>
      </c>
      <c r="N369" s="11">
        <f ca="1">IF(SUMIF('no audits'!$A:$A,EOMONTH($A369,0)+(OFFSET(information!$A$1,1,MATCH(N$1,'no audits'!$1:$1,0)-1)),OFFSET('no audits'!$A:$A,,MATCH(N$1,'no audits'!$1:$1,0)-1))&gt;0,SUMIF('no audits'!$A:$A,EOMONTH($A369,0)+(OFFSET(information!$A$1,1,MATCH(N$1,'no audits'!$1:$1,0)-1)),OFFSET('no audits'!$A:$A,,MATCH(N$1,'no audits'!$1:$1,0)-1)),SUMIF(EBS!$A:$A,EOMONTH($A369,0)+(OFFSET(information!$A$1,1,MATCH(N$1,'no audits'!$1:$1,0)-1)),OFFSET(EBS!$A:$A,,MATCH(N$1,EBS!$1:$1,0)-1)))</f>
        <v>1722974</v>
      </c>
      <c r="O369" s="11">
        <f ca="1">IF(SUMIF('no audits'!$A:$A,EOMONTH($A369,0)+(OFFSET(information!$A$1,1,MATCH(O$1,'no audits'!$1:$1,0)-1)),OFFSET('no audits'!$A:$A,,MATCH(O$1,'no audits'!$1:$1,0)-1))&gt;0,SUMIF('no audits'!$A:$A,EOMONTH($A369,0)+(OFFSET(information!$A$1,1,MATCH(O$1,'no audits'!$1:$1,0)-1)),OFFSET('no audits'!$A:$A,,MATCH(O$1,'no audits'!$1:$1,0)-1)),SUMIF(EBS!$A:$A,EOMONTH($A369,0)+(OFFSET(information!$A$1,1,MATCH(O$1,'no audits'!$1:$1,0)-1)),OFFSET(EBS!$A:$A,,MATCH(O$1,EBS!$1:$1,0)-1)))</f>
        <v>3113447</v>
      </c>
      <c r="P369" s="11">
        <f ca="1">IF(SUMIF('no audits'!$A:$A,$A369,OFFSET('no audits'!$A:$A,,MATCH(P$1,'no audits'!$1:$1,0)-1))&gt;0,SUMIF('no audits'!$A:$A,$A369,OFFSET('no audits'!$A:$A,,MATCH(P$1,'no audits'!$1:$1,0)-1)),SUMIF(EBS!$A:$A,$A369,OFFSET(EBS!$A:$A,,MATCH(P$1,EBS!$1:$1,0)-1)))</f>
        <v>1705822.66</v>
      </c>
      <c r="Q369" s="11">
        <f ca="1">IF(SUMIF('no audits'!$A:$A,$A369,OFFSET('no audits'!$A:$A,,MATCH(Q$1,'no audits'!$1:$1,0)-1))&gt;0,SUMIF('no audits'!$A:$A,$A369,OFFSET('no audits'!$A:$A,,MATCH(Q$1,'no audits'!$1:$1,0)-1)),SUMIF(EBS!$A:$A,$A369,OFFSET(EBS!$A:$A,,MATCH(Q$1,EBS!$1:$1,0)-1)))</f>
        <v>10885352.421960371</v>
      </c>
      <c r="R369" s="11">
        <f ca="1">IF(SUMIF('no audits'!$A:$A,EOMONTH($A369,0)+(OFFSET(information!$A$1,1,MATCH(R$1,'no audits'!$1:$1,0)-1)),OFFSET('no audits'!$A:$A,,MATCH(R$1,'no audits'!$1:$1,0)-1))&gt;0,SUMIF('no audits'!$A:$A,EOMONTH($A369,0)+(OFFSET(information!$A$1,1,MATCH(R$1,'no audits'!$1:$1,0)-1)),OFFSET('no audits'!$A:$A,,MATCH(R$1,'no audits'!$1:$1,0)-1)),SUMIF(EBS!$A:$A,EOMONTH($A369,0)+(OFFSET(information!$A$1,1,MATCH(R$1,'no audits'!$1:$1,0)-1)),OFFSET(EBS!$A:$A,,MATCH(R$1,EBS!$1:$1,0)-1)))</f>
        <v>640402</v>
      </c>
      <c r="S369" s="11">
        <f ca="1">IF(SUMIF('no audits'!$A:$A,$A372,OFFSET('no audits'!$A:$A,,MATCH(S$1,'no audits'!$1:$1,0)-1))&gt;0,SUMIF('no audits'!$A:$A,$A372,OFFSET('no audits'!$A:$A,,MATCH(S$1,'no audits'!$1:$1,0)-1)),SUMIF(EBS!$A:$A,$A372,OFFSET(EBS!$A:$A,,MATCH(S$1,EBS!$1:$1,0)-1)))</f>
        <v>377884.31</v>
      </c>
      <c r="T369" s="11">
        <f ca="1">IF(SUMIF('no audits'!$A:$A,EOMONTH($A369,0)+(OFFSET(information!$A$1,1,MATCH(T$1,'no audits'!$1:$1,0)-1)),OFFSET('no audits'!$A:$A,,MATCH(T$1,'no audits'!$1:$1,0)-1))&gt;0,SUMIF('no audits'!$A:$A,EOMONTH($A369,0)+(OFFSET(information!$A$1,1,MATCH(T$1,'no audits'!$1:$1,0)-1)),OFFSET('no audits'!$A:$A,,MATCH(T$1,'no audits'!$1:$1,0)-1)),SUMIF(EBS!$A:$A,EOMONTH($A369,0)+(OFFSET(information!$A$1,1,MATCH(T$1,'no audits'!$1:$1,0)-1)),OFFSET(EBS!$A:$A,,MATCH(T$1,EBS!$1:$1,0)-1)))</f>
        <v>90210</v>
      </c>
      <c r="U369" s="11">
        <f ca="1">IF(SUMIF('no audits'!$A:$A,EOMONTH($A369,0)+(OFFSET(information!$A$1,1,MATCH(U$1,'no audits'!$1:$1,0)-1)),OFFSET('no audits'!$A:$A,,MATCH(U$1,'no audits'!$1:$1,0)-1))&gt;0,SUMIF('no audits'!$A:$A,EOMONTH($A369,0)+(OFFSET(information!$A$1,1,MATCH(U$1,'no audits'!$1:$1,0)-1)),OFFSET('no audits'!$A:$A,,MATCH(U$1,'no audits'!$1:$1,0)-1)),SUMIF(EBS!$A:$A,EOMONTH($A369,0)+(OFFSET(information!$A$1,1,MATCH(U$1,'no audits'!$1:$1,0)-1)),OFFSET(EBS!$A:$A,,MATCH(U$1,EBS!$1:$1,0)-1)))</f>
        <v>0</v>
      </c>
      <c r="V369" s="11">
        <f ca="1">IF(SUMIF('no audits'!$A:$A,EOMONTH($A369,0)+(OFFSET(information!$A$1,1,MATCH(V$1,'no audits'!$1:$1,0)-1)),OFFSET('no audits'!$A:$A,,MATCH(V$1,'no audits'!$1:$1,0)-1))&gt;0,SUMIF('no audits'!$A:$A,EOMONTH($A369,0)+(OFFSET(information!$A$1,1,MATCH(V$1,'no audits'!$1:$1,0)-1)),OFFSET('no audits'!$A:$A,,MATCH(V$1,'no audits'!$1:$1,0)-1)),SUMIF(EBS!$A:$A,EOMONTH($A369,0)+(OFFSET(information!$A$1,1,MATCH(V$1,'no audits'!$1:$1,0)-1)),OFFSET(EBS!$A:$A,,MATCH(V$1,EBS!$1:$1,0)-1)))</f>
        <v>54366.079263398045</v>
      </c>
      <c r="W369" s="11">
        <f ca="1">IF(SUMIF('no audits'!$A:$A,EOMONTH($A369,0)+(OFFSET(information!$A$1,1,MATCH(W$1,'no audits'!$1:$1,0)-1)),OFFSET('no audits'!$A:$A,,MATCH(W$1,'no audits'!$1:$1,0)-1))&gt;0,SUMIF('no audits'!$A:$A,EOMONTH($A369,0)+(OFFSET(information!$A$1,1,MATCH(W$1,'no audits'!$1:$1,0)-1)),OFFSET('no audits'!$A:$A,,MATCH(W$1,'no audits'!$1:$1,0)-1)),SUMIF(EBS!$A:$A,EOMONTH($A369,0)+(OFFSET(information!$A$1,1,MATCH(W$1,'no audits'!$1:$1,0)-1)),OFFSET(EBS!$A:$A,,MATCH(W$1,EBS!$1:$1,0)-1)))</f>
        <v>2329783</v>
      </c>
    </row>
    <row r="370" spans="1:23" x14ac:dyDescent="0.25">
      <c r="A370" s="17">
        <v>44409</v>
      </c>
      <c r="B370" s="11">
        <f ca="1">IF(SUMIF('no audits'!$A:$A,$A370,OFFSET('no audits'!$A:$A,,MATCH(B$1,'no audits'!$1:$1,0)-1))&gt;0,SUMIF('no audits'!$A:$A,$A370,OFFSET('no audits'!$A:$A,,MATCH(B$1,'no audits'!$1:$1,0)-1)),SUMIF(EBS!$A:$A,$A370,OFFSET(EBS!$A:$A,,MATCH(B$1,EBS!$1:$1,0)-1)))</f>
        <v>0</v>
      </c>
      <c r="C370" s="11">
        <f ca="1">IF(SUMIF('no audits'!$A:$A,$A370,OFFSET('no audits'!$A:$A,,MATCH(C$1,'no audits'!$1:$1,0)-1))&gt;0,SUMIF('no audits'!$A:$A,$A370,OFFSET('no audits'!$A:$A,,MATCH(C$1,'no audits'!$1:$1,0)-1)),SUMIF(EBS!$A:$A,$A370,OFFSET(EBS!$A:$A,,MATCH(C$1,EBS!$1:$1,0)-1)))</f>
        <v>0</v>
      </c>
      <c r="D370" s="11">
        <f ca="1">IF(SUMIF('no audits'!$A:$A,$A370,OFFSET('no audits'!$A:$A,,MATCH(D$1,'no audits'!$1:$1,0)-1))&gt;0,SUMIF('no audits'!$A:$A,$A370,OFFSET('no audits'!$A:$A,,MATCH(D$1,'no audits'!$1:$1,0)-1)),SUMIF(EBS!$A:$A,$A370,OFFSET(EBS!$A:$A,,MATCH(D$1,EBS!$1:$1,0)-1)))</f>
        <v>0</v>
      </c>
      <c r="E370" s="11">
        <f ca="1">IF(SUMIF('no audits'!$A:$A,EOMONTH($A370,0)+(OFFSET(information!$A$1,1,MATCH(E$1,'no audits'!$1:$1,0)-1)),OFFSET('no audits'!$A:$A,,MATCH(E$1,'no audits'!$1:$1,0)-1))&gt;0,SUMIF('no audits'!$A:$A,EOMONTH($A370,0)+(OFFSET(information!$A$1,1,MATCH(E$1,'no audits'!$1:$1,0)-1)),OFFSET('no audits'!$A:$A,,MATCH(E$1,'no audits'!$1:$1,0)-1)),SUMIF(EBS!$A:$A,EOMONTH($A370,0)+(OFFSET(information!$A$1,1,MATCH(E$1,'no audits'!$1:$1,0)-1)),OFFSET(EBS!$A:$A,,MATCH(E$1,EBS!$1:$1,0)-1)))</f>
        <v>1461611</v>
      </c>
      <c r="F370" s="11">
        <f ca="1">IF(SUMIF('no audits'!$A:$A,$A373,OFFSET('no audits'!$A:$A,,MATCH(F$1,'no audits'!$1:$1,0)-1))&gt;0,SUMIF('no audits'!$A:$A,$A373,OFFSET('no audits'!$A:$A,,MATCH(F$1,'no audits'!$1:$1,0)-1)),SUMIF(EBS!$A:$A,$A373,OFFSET(EBS!$A:$A,,MATCH(F$1,EBS!$1:$1,0)-1)))</f>
        <v>86488787.290000007</v>
      </c>
      <c r="G370" s="11">
        <f ca="1">IF(SUMIF('no audits'!$A:$A,EOMONTH($A370,0)+(OFFSET(information!$A$1,1,MATCH(G$1,'no audits'!$1:$1,0)-1)),OFFSET('no audits'!$A:$A,,MATCH(G$1,'no audits'!$1:$1,0)-1))&gt;0,SUMIF('no audits'!$A:$A,EOMONTH($A370,0)+(OFFSET(information!$A$1,1,MATCH(G$1,'no audits'!$1:$1,0)-1)),OFFSET('no audits'!$A:$A,,MATCH(G$1,'no audits'!$1:$1,0)-1)),SUMIF(EBS!$A:$A,EOMONTH($A370,0)+(OFFSET(information!$A$1,1,MATCH(G$1,'no audits'!$1:$1,0)-1)),OFFSET(EBS!$A:$A,,MATCH(G$1,EBS!$1:$1,0)-1)))</f>
        <v>7976034</v>
      </c>
      <c r="H370" s="11">
        <f ca="1">IF(SUMIF('no audits'!$A:$A,EOMONTH($A370,0)+(OFFSET(information!$A$1,1,MATCH(H$1,'no audits'!$1:$1,0)-1)),OFFSET('no audits'!$A:$A,,MATCH(H$1,'no audits'!$1:$1,0)-1))&gt;0,SUMIF('no audits'!$A:$A,EOMONTH($A370,0)+(OFFSET(information!$A$1,1,MATCH(H$1,'no audits'!$1:$1,0)-1)),OFFSET('no audits'!$A:$A,,MATCH(H$1,'no audits'!$1:$1,0)-1)),SUMIF(EBS!$A:$A,EOMONTH($A370,0)+(OFFSET(information!$A$1,1,MATCH(H$1,'no audits'!$1:$1,0)-1)),OFFSET(EBS!$A:$A,,MATCH(H$1,EBS!$1:$1,0)-1)))</f>
        <v>7617148</v>
      </c>
      <c r="I370" s="11">
        <f ca="1">IF(SUMIF('no audits'!$A:$A,EOMONTH($A370,0)+(OFFSET(information!$A$1,1,MATCH(I$1,'no audits'!$1:$1,0)-1)),OFFSET('no audits'!$A:$A,,MATCH(I$1,'no audits'!$1:$1,0)-1))&gt;0,SUMIF('no audits'!$A:$A,EOMONTH($A370,0)+(OFFSET(information!$A$1,1,MATCH(I$1,'no audits'!$1:$1,0)-1)),OFFSET('no audits'!$A:$A,,MATCH(I$1,'no audits'!$1:$1,0)-1)),SUMIF(EBS!$A:$A,EOMONTH($A370,0)+(OFFSET(information!$A$1,1,MATCH(I$1,'no audits'!$1:$1,0)-1)),OFFSET(EBS!$A:$A,,MATCH(I$1,EBS!$1:$1,0)-1)))</f>
        <v>3493994</v>
      </c>
      <c r="J370" s="11">
        <f ca="1">IF(SUMIF('no audits'!$A:$A,EOMONTH($A370,0)+(OFFSET(information!$A$1,1,MATCH(J$1,'no audits'!$1:$1,0)-1)),OFFSET('no audits'!$A:$A,,MATCH(J$1,'no audits'!$1:$1,0)-1))&gt;0,SUMIF('no audits'!$A:$A,EOMONTH($A370,0)+(OFFSET(information!$A$1,1,MATCH(J$1,'no audits'!$1:$1,0)-1)),OFFSET('no audits'!$A:$A,,MATCH(J$1,'no audits'!$1:$1,0)-1)),SUMIF(EBS!$A:$A,EOMONTH($A370,0)+(OFFSET(information!$A$1,1,MATCH(J$1,'no audits'!$1:$1,0)-1)),OFFSET(EBS!$A:$A,,MATCH(J$1,EBS!$1:$1,0)-1)))</f>
        <v>194594.75153761555</v>
      </c>
      <c r="K370" s="11">
        <f ca="1">IF(SUMIF('no audits'!$A:$A,EOMONTH($A370,0)+(OFFSET(information!$A$1,1,MATCH(K$1,'no audits'!$1:$1,0)-1)),OFFSET('no audits'!$A:$A,,MATCH(K$1,'no audits'!$1:$1,0)-1))&gt;0,SUMIF('no audits'!$A:$A,EOMONTH($A370,0)+(OFFSET(information!$A$1,1,MATCH(K$1,'no audits'!$1:$1,0)-1)),OFFSET('no audits'!$A:$A,,MATCH(K$1,'no audits'!$1:$1,0)-1)),SUMIF(EBS!$A:$A,EOMONTH($A370,0)+(OFFSET(information!$A$1,1,MATCH(K$1,'no audits'!$1:$1,0)-1)),OFFSET(EBS!$A:$A,,MATCH(K$1,EBS!$1:$1,0)-1)))</f>
        <v>735117.51711410144</v>
      </c>
      <c r="L370" s="11">
        <f ca="1">IF(SUMIF('no audits'!$A:$A,$A370,OFFSET('no audits'!$A:$A,,MATCH(L$1,'no audits'!$1:$1,0)-1))&gt;0,SUMIF('no audits'!$A:$A,$A370,OFFSET('no audits'!$A:$A,,MATCH(L$1,'no audits'!$1:$1,0)-1)),SUMIF(EBS!$A:$A,$A370,OFFSET(EBS!$A:$A,,MATCH(L$1,EBS!$1:$1,0)-1)))</f>
        <v>30375.919999999998</v>
      </c>
      <c r="M370" s="11">
        <f ca="1">IF(SUMIF('no audits'!$A:$A,$A370,OFFSET('no audits'!$A:$A,,MATCH(M$1,'no audits'!$1:$1,0)-1))&gt;0,SUMIF('no audits'!$A:$A,$A370,OFFSET('no audits'!$A:$A,,MATCH(M$1,'no audits'!$1:$1,0)-1)),SUMIF(EBS!$A:$A,$A370,OFFSET(EBS!$A:$A,,MATCH(M$1,EBS!$1:$1,0)-1)))</f>
        <v>948197.47</v>
      </c>
      <c r="N370" s="11">
        <f ca="1">IF(SUMIF('no audits'!$A:$A,EOMONTH($A370,0)+(OFFSET(information!$A$1,1,MATCH(N$1,'no audits'!$1:$1,0)-1)),OFFSET('no audits'!$A:$A,,MATCH(N$1,'no audits'!$1:$1,0)-1))&gt;0,SUMIF('no audits'!$A:$A,EOMONTH($A370,0)+(OFFSET(information!$A$1,1,MATCH(N$1,'no audits'!$1:$1,0)-1)),OFFSET('no audits'!$A:$A,,MATCH(N$1,'no audits'!$1:$1,0)-1)),SUMIF(EBS!$A:$A,EOMONTH($A370,0)+(OFFSET(information!$A$1,1,MATCH(N$1,'no audits'!$1:$1,0)-1)),OFFSET(EBS!$A:$A,,MATCH(N$1,EBS!$1:$1,0)-1)))</f>
        <v>1478081</v>
      </c>
      <c r="O370" s="11">
        <f ca="1">IF(SUMIF('no audits'!$A:$A,EOMONTH($A370,0)+(OFFSET(information!$A$1,1,MATCH(O$1,'no audits'!$1:$1,0)-1)),OFFSET('no audits'!$A:$A,,MATCH(O$1,'no audits'!$1:$1,0)-1))&gt;0,SUMIF('no audits'!$A:$A,EOMONTH($A370,0)+(OFFSET(information!$A$1,1,MATCH(O$1,'no audits'!$1:$1,0)-1)),OFFSET('no audits'!$A:$A,,MATCH(O$1,'no audits'!$1:$1,0)-1)),SUMIF(EBS!$A:$A,EOMONTH($A370,0)+(OFFSET(information!$A$1,1,MATCH(O$1,'no audits'!$1:$1,0)-1)),OFFSET(EBS!$A:$A,,MATCH(O$1,EBS!$1:$1,0)-1)))</f>
        <v>4225302</v>
      </c>
      <c r="P370" s="11">
        <f ca="1">IF(SUMIF('no audits'!$A:$A,$A370,OFFSET('no audits'!$A:$A,,MATCH(P$1,'no audits'!$1:$1,0)-1))&gt;0,SUMIF('no audits'!$A:$A,$A370,OFFSET('no audits'!$A:$A,,MATCH(P$1,'no audits'!$1:$1,0)-1)),SUMIF(EBS!$A:$A,$A370,OFFSET(EBS!$A:$A,,MATCH(P$1,EBS!$1:$1,0)-1)))</f>
        <v>1071551.17</v>
      </c>
      <c r="Q370" s="11">
        <f ca="1">IF(SUMIF('no audits'!$A:$A,$A370,OFFSET('no audits'!$A:$A,,MATCH(Q$1,'no audits'!$1:$1,0)-1))&gt;0,SUMIF('no audits'!$A:$A,$A370,OFFSET('no audits'!$A:$A,,MATCH(Q$1,'no audits'!$1:$1,0)-1)),SUMIF(EBS!$A:$A,$A370,OFFSET(EBS!$A:$A,,MATCH(Q$1,EBS!$1:$1,0)-1)))</f>
        <v>9923471</v>
      </c>
      <c r="R370" s="11">
        <f ca="1">IF(SUMIF('no audits'!$A:$A,EOMONTH($A370,0)+(OFFSET(information!$A$1,1,MATCH(R$1,'no audits'!$1:$1,0)-1)),OFFSET('no audits'!$A:$A,,MATCH(R$1,'no audits'!$1:$1,0)-1))&gt;0,SUMIF('no audits'!$A:$A,EOMONTH($A370,0)+(OFFSET(information!$A$1,1,MATCH(R$1,'no audits'!$1:$1,0)-1)),OFFSET('no audits'!$A:$A,,MATCH(R$1,'no audits'!$1:$1,0)-1)),SUMIF(EBS!$A:$A,EOMONTH($A370,0)+(OFFSET(information!$A$1,1,MATCH(R$1,'no audits'!$1:$1,0)-1)),OFFSET(EBS!$A:$A,,MATCH(R$1,EBS!$1:$1,0)-1)))</f>
        <v>598969</v>
      </c>
      <c r="S370" s="11">
        <f ca="1">IF(SUMIF('no audits'!$A:$A,$A373,OFFSET('no audits'!$A:$A,,MATCH(S$1,'no audits'!$1:$1,0)-1))&gt;0,SUMIF('no audits'!$A:$A,$A373,OFFSET('no audits'!$A:$A,,MATCH(S$1,'no audits'!$1:$1,0)-1)),SUMIF(EBS!$A:$A,$A373,OFFSET(EBS!$A:$A,,MATCH(S$1,EBS!$1:$1,0)-1)))</f>
        <v>409911.78</v>
      </c>
      <c r="T370" s="11">
        <f ca="1">IF(SUMIF('no audits'!$A:$A,EOMONTH($A370,0)+(OFFSET(information!$A$1,1,MATCH(T$1,'no audits'!$1:$1,0)-1)),OFFSET('no audits'!$A:$A,,MATCH(T$1,'no audits'!$1:$1,0)-1))&gt;0,SUMIF('no audits'!$A:$A,EOMONTH($A370,0)+(OFFSET(information!$A$1,1,MATCH(T$1,'no audits'!$1:$1,0)-1)),OFFSET('no audits'!$A:$A,,MATCH(T$1,'no audits'!$1:$1,0)-1)),SUMIF(EBS!$A:$A,EOMONTH($A370,0)+(OFFSET(information!$A$1,1,MATCH(T$1,'no audits'!$1:$1,0)-1)),OFFSET(EBS!$A:$A,,MATCH(T$1,EBS!$1:$1,0)-1)))</f>
        <v>175910.46789195976</v>
      </c>
      <c r="U370" s="11">
        <f ca="1">IF(SUMIF('no audits'!$A:$A,EOMONTH($A370,0)+(OFFSET(information!$A$1,1,MATCH(U$1,'no audits'!$1:$1,0)-1)),OFFSET('no audits'!$A:$A,,MATCH(U$1,'no audits'!$1:$1,0)-1))&gt;0,SUMIF('no audits'!$A:$A,EOMONTH($A370,0)+(OFFSET(information!$A$1,1,MATCH(U$1,'no audits'!$1:$1,0)-1)),OFFSET('no audits'!$A:$A,,MATCH(U$1,'no audits'!$1:$1,0)-1)),SUMIF(EBS!$A:$A,EOMONTH($A370,0)+(OFFSET(information!$A$1,1,MATCH(U$1,'no audits'!$1:$1,0)-1)),OFFSET(EBS!$A:$A,,MATCH(U$1,EBS!$1:$1,0)-1)))</f>
        <v>0</v>
      </c>
      <c r="V370" s="11">
        <f ca="1">IF(SUMIF('no audits'!$A:$A,EOMONTH($A370,0)+(OFFSET(information!$A$1,1,MATCH(V$1,'no audits'!$1:$1,0)-1)),OFFSET('no audits'!$A:$A,,MATCH(V$1,'no audits'!$1:$1,0)-1))&gt;0,SUMIF('no audits'!$A:$A,EOMONTH($A370,0)+(OFFSET(information!$A$1,1,MATCH(V$1,'no audits'!$1:$1,0)-1)),OFFSET('no audits'!$A:$A,,MATCH(V$1,'no audits'!$1:$1,0)-1)),SUMIF(EBS!$A:$A,EOMONTH($A370,0)+(OFFSET(information!$A$1,1,MATCH(V$1,'no audits'!$1:$1,0)-1)),OFFSET(EBS!$A:$A,,MATCH(V$1,EBS!$1:$1,0)-1)))</f>
        <v>51907.292577854729</v>
      </c>
      <c r="W370" s="11">
        <f ca="1">IF(SUMIF('no audits'!$A:$A,EOMONTH($A370,0)+(OFFSET(information!$A$1,1,MATCH(W$1,'no audits'!$1:$1,0)-1)),OFFSET('no audits'!$A:$A,,MATCH(W$1,'no audits'!$1:$1,0)-1))&gt;0,SUMIF('no audits'!$A:$A,EOMONTH($A370,0)+(OFFSET(information!$A$1,1,MATCH(W$1,'no audits'!$1:$1,0)-1)),OFFSET('no audits'!$A:$A,,MATCH(W$1,'no audits'!$1:$1,0)-1)),SUMIF(EBS!$A:$A,EOMONTH($A370,0)+(OFFSET(information!$A$1,1,MATCH(W$1,'no audits'!$1:$1,0)-1)),OFFSET(EBS!$A:$A,,MATCH(W$1,EBS!$1:$1,0)-1)))</f>
        <v>2141326</v>
      </c>
    </row>
    <row r="371" spans="1:23" x14ac:dyDescent="0.25">
      <c r="A371" s="17">
        <v>44440</v>
      </c>
      <c r="B371" s="11">
        <f ca="1">IF(SUMIF('no audits'!$A:$A,$A371,OFFSET('no audits'!$A:$A,,MATCH(B$1,'no audits'!$1:$1,0)-1))&gt;0,SUMIF('no audits'!$A:$A,$A371,OFFSET('no audits'!$A:$A,,MATCH(B$1,'no audits'!$1:$1,0)-1)),SUMIF(EBS!$A:$A,$A371,OFFSET(EBS!$A:$A,,MATCH(B$1,EBS!$1:$1,0)-1)))</f>
        <v>0</v>
      </c>
      <c r="C371" s="11">
        <f ca="1">IF(SUMIF('no audits'!$A:$A,$A371,OFFSET('no audits'!$A:$A,,MATCH(C$1,'no audits'!$1:$1,0)-1))&gt;0,SUMIF('no audits'!$A:$A,$A371,OFFSET('no audits'!$A:$A,,MATCH(C$1,'no audits'!$1:$1,0)-1)),SUMIF(EBS!$A:$A,$A371,OFFSET(EBS!$A:$A,,MATCH(C$1,EBS!$1:$1,0)-1)))</f>
        <v>-3521382.5500000003</v>
      </c>
      <c r="D371" s="11">
        <f ca="1">IF(SUMIF('no audits'!$A:$A,$A371,OFFSET('no audits'!$A:$A,,MATCH(D$1,'no audits'!$1:$1,0)-1))&gt;0,SUMIF('no audits'!$A:$A,$A371,OFFSET('no audits'!$A:$A,,MATCH(D$1,'no audits'!$1:$1,0)-1)),SUMIF(EBS!$A:$A,$A371,OFFSET(EBS!$A:$A,,MATCH(D$1,EBS!$1:$1,0)-1)))</f>
        <v>0</v>
      </c>
      <c r="E371" s="11">
        <f ca="1">IF(SUMIF('no audits'!$A:$A,EOMONTH($A371,0)+(OFFSET(information!$A$1,1,MATCH(E$1,'no audits'!$1:$1,0)-1)),OFFSET('no audits'!$A:$A,,MATCH(E$1,'no audits'!$1:$1,0)-1))&gt;0,SUMIF('no audits'!$A:$A,EOMONTH($A371,0)+(OFFSET(information!$A$1,1,MATCH(E$1,'no audits'!$1:$1,0)-1)),OFFSET('no audits'!$A:$A,,MATCH(E$1,'no audits'!$1:$1,0)-1)),SUMIF(EBS!$A:$A,EOMONTH($A371,0)+(OFFSET(information!$A$1,1,MATCH(E$1,'no audits'!$1:$1,0)-1)),OFFSET(EBS!$A:$A,,MATCH(E$1,EBS!$1:$1,0)-1)))</f>
        <v>1424712</v>
      </c>
      <c r="F371" s="11">
        <f ca="1">IF(SUMIF('no audits'!$A:$A,$A374,OFFSET('no audits'!$A:$A,,MATCH(F$1,'no audits'!$1:$1,0)-1))&gt;0,SUMIF('no audits'!$A:$A,$A374,OFFSET('no audits'!$A:$A,,MATCH(F$1,'no audits'!$1:$1,0)-1)),SUMIF(EBS!$A:$A,$A374,OFFSET(EBS!$A:$A,,MATCH(F$1,EBS!$1:$1,0)-1)))</f>
        <v>87661170.069999993</v>
      </c>
      <c r="G371" s="11">
        <f ca="1">IF(SUMIF('no audits'!$A:$A,EOMONTH($A371,0)+(OFFSET(information!$A$1,1,MATCH(G$1,'no audits'!$1:$1,0)-1)),OFFSET('no audits'!$A:$A,,MATCH(G$1,'no audits'!$1:$1,0)-1))&gt;0,SUMIF('no audits'!$A:$A,EOMONTH($A371,0)+(OFFSET(information!$A$1,1,MATCH(G$1,'no audits'!$1:$1,0)-1)),OFFSET('no audits'!$A:$A,,MATCH(G$1,'no audits'!$1:$1,0)-1)),SUMIF(EBS!$A:$A,EOMONTH($A371,0)+(OFFSET(information!$A$1,1,MATCH(G$1,'no audits'!$1:$1,0)-1)),OFFSET(EBS!$A:$A,,MATCH(G$1,EBS!$1:$1,0)-1)))</f>
        <v>7843595</v>
      </c>
      <c r="H371" s="11">
        <f ca="1">IF(SUMIF('no audits'!$A:$A,EOMONTH($A371,0)+(OFFSET(information!$A$1,1,MATCH(H$1,'no audits'!$1:$1,0)-1)),OFFSET('no audits'!$A:$A,,MATCH(H$1,'no audits'!$1:$1,0)-1))&gt;0,SUMIF('no audits'!$A:$A,EOMONTH($A371,0)+(OFFSET(information!$A$1,1,MATCH(H$1,'no audits'!$1:$1,0)-1)),OFFSET('no audits'!$A:$A,,MATCH(H$1,'no audits'!$1:$1,0)-1)),SUMIF(EBS!$A:$A,EOMONTH($A371,0)+(OFFSET(information!$A$1,1,MATCH(H$1,'no audits'!$1:$1,0)-1)),OFFSET(EBS!$A:$A,,MATCH(H$1,EBS!$1:$1,0)-1)))</f>
        <v>7438781</v>
      </c>
      <c r="I371" s="11">
        <f ca="1">IF(SUMIF('no audits'!$A:$A,EOMONTH($A371,0)+(OFFSET(information!$A$1,1,MATCH(I$1,'no audits'!$1:$1,0)-1)),OFFSET('no audits'!$A:$A,,MATCH(I$1,'no audits'!$1:$1,0)-1))&gt;0,SUMIF('no audits'!$A:$A,EOMONTH($A371,0)+(OFFSET(information!$A$1,1,MATCH(I$1,'no audits'!$1:$1,0)-1)),OFFSET('no audits'!$A:$A,,MATCH(I$1,'no audits'!$1:$1,0)-1)),SUMIF(EBS!$A:$A,EOMONTH($A371,0)+(OFFSET(information!$A$1,1,MATCH(I$1,'no audits'!$1:$1,0)-1)),OFFSET(EBS!$A:$A,,MATCH(I$1,EBS!$1:$1,0)-1)))</f>
        <v>3467697</v>
      </c>
      <c r="J371" s="11">
        <f ca="1">IF(SUMIF('no audits'!$A:$A,EOMONTH($A371,0)+(OFFSET(information!$A$1,1,MATCH(J$1,'no audits'!$1:$1,0)-1)),OFFSET('no audits'!$A:$A,,MATCH(J$1,'no audits'!$1:$1,0)-1))&gt;0,SUMIF('no audits'!$A:$A,EOMONTH($A371,0)+(OFFSET(information!$A$1,1,MATCH(J$1,'no audits'!$1:$1,0)-1)),OFFSET('no audits'!$A:$A,,MATCH(J$1,'no audits'!$1:$1,0)-1)),SUMIF(EBS!$A:$A,EOMONTH($A371,0)+(OFFSET(information!$A$1,1,MATCH(J$1,'no audits'!$1:$1,0)-1)),OFFSET(EBS!$A:$A,,MATCH(J$1,EBS!$1:$1,0)-1)))</f>
        <v>190346</v>
      </c>
      <c r="K371" s="11">
        <f ca="1">IF(SUMIF('no audits'!$A:$A,EOMONTH($A371,0)+(OFFSET(information!$A$1,1,MATCH(K$1,'no audits'!$1:$1,0)-1)),OFFSET('no audits'!$A:$A,,MATCH(K$1,'no audits'!$1:$1,0)-1))&gt;0,SUMIF('no audits'!$A:$A,EOMONTH($A371,0)+(OFFSET(information!$A$1,1,MATCH(K$1,'no audits'!$1:$1,0)-1)),OFFSET('no audits'!$A:$A,,MATCH(K$1,'no audits'!$1:$1,0)-1)),SUMIF(EBS!$A:$A,EOMONTH($A371,0)+(OFFSET(information!$A$1,1,MATCH(K$1,'no audits'!$1:$1,0)-1)),OFFSET(EBS!$A:$A,,MATCH(K$1,EBS!$1:$1,0)-1)))</f>
        <v>88714.254697648081</v>
      </c>
      <c r="L371" s="11">
        <f ca="1">IF(SUMIF('no audits'!$A:$A,$A371,OFFSET('no audits'!$A:$A,,MATCH(L$1,'no audits'!$1:$1,0)-1))&gt;0,SUMIF('no audits'!$A:$A,$A371,OFFSET('no audits'!$A:$A,,MATCH(L$1,'no audits'!$1:$1,0)-1)),SUMIF(EBS!$A:$A,$A371,OFFSET(EBS!$A:$A,,MATCH(L$1,EBS!$1:$1,0)-1)))</f>
        <v>190554.09</v>
      </c>
      <c r="M371" s="11">
        <f ca="1">IF(SUMIF('no audits'!$A:$A,$A371,OFFSET('no audits'!$A:$A,,MATCH(M$1,'no audits'!$1:$1,0)-1))&gt;0,SUMIF('no audits'!$A:$A,$A371,OFFSET('no audits'!$A:$A,,MATCH(M$1,'no audits'!$1:$1,0)-1)),SUMIF(EBS!$A:$A,$A371,OFFSET(EBS!$A:$A,,MATCH(M$1,EBS!$1:$1,0)-1)))</f>
        <v>828607.57</v>
      </c>
      <c r="N371" s="11">
        <f ca="1">IF(SUMIF('no audits'!$A:$A,EOMONTH($A371,0)+(OFFSET(information!$A$1,1,MATCH(N$1,'no audits'!$1:$1,0)-1)),OFFSET('no audits'!$A:$A,,MATCH(N$1,'no audits'!$1:$1,0)-1))&gt;0,SUMIF('no audits'!$A:$A,EOMONTH($A371,0)+(OFFSET(information!$A$1,1,MATCH(N$1,'no audits'!$1:$1,0)-1)),OFFSET('no audits'!$A:$A,,MATCH(N$1,'no audits'!$1:$1,0)-1)),SUMIF(EBS!$A:$A,EOMONTH($A371,0)+(OFFSET(information!$A$1,1,MATCH(N$1,'no audits'!$1:$1,0)-1)),OFFSET(EBS!$A:$A,,MATCH(N$1,EBS!$1:$1,0)-1)))</f>
        <v>1561637</v>
      </c>
      <c r="O371" s="11">
        <f ca="1">IF(SUMIF('no audits'!$A:$A,EOMONTH($A371,0)+(OFFSET(information!$A$1,1,MATCH(O$1,'no audits'!$1:$1,0)-1)),OFFSET('no audits'!$A:$A,,MATCH(O$1,'no audits'!$1:$1,0)-1))&gt;0,SUMIF('no audits'!$A:$A,EOMONTH($A371,0)+(OFFSET(information!$A$1,1,MATCH(O$1,'no audits'!$1:$1,0)-1)),OFFSET('no audits'!$A:$A,,MATCH(O$1,'no audits'!$1:$1,0)-1)),SUMIF(EBS!$A:$A,EOMONTH($A371,0)+(OFFSET(information!$A$1,1,MATCH(O$1,'no audits'!$1:$1,0)-1)),OFFSET(EBS!$A:$A,,MATCH(O$1,EBS!$1:$1,0)-1)))</f>
        <v>3630586</v>
      </c>
      <c r="P371" s="11">
        <f ca="1">IF(SUMIF('no audits'!$A:$A,$A371,OFFSET('no audits'!$A:$A,,MATCH(P$1,'no audits'!$1:$1,0)-1))&gt;0,SUMIF('no audits'!$A:$A,$A371,OFFSET('no audits'!$A:$A,,MATCH(P$1,'no audits'!$1:$1,0)-1)),SUMIF(EBS!$A:$A,$A371,OFFSET(EBS!$A:$A,,MATCH(P$1,EBS!$1:$1,0)-1)))</f>
        <v>1156023.17</v>
      </c>
      <c r="Q371" s="11">
        <f ca="1">IF(SUMIF('no audits'!$A:$A,$A371,OFFSET('no audits'!$A:$A,,MATCH(Q$1,'no audits'!$1:$1,0)-1))&gt;0,SUMIF('no audits'!$A:$A,$A371,OFFSET('no audits'!$A:$A,,MATCH(Q$1,'no audits'!$1:$1,0)-1)),SUMIF(EBS!$A:$A,$A371,OFFSET(EBS!$A:$A,,MATCH(Q$1,EBS!$1:$1,0)-1)))</f>
        <v>6440986.9167192001</v>
      </c>
      <c r="R371" s="11">
        <f ca="1">IF(SUMIF('no audits'!$A:$A,EOMONTH($A371,0)+(OFFSET(information!$A$1,1,MATCH(R$1,'no audits'!$1:$1,0)-1)),OFFSET('no audits'!$A:$A,,MATCH(R$1,'no audits'!$1:$1,0)-1))&gt;0,SUMIF('no audits'!$A:$A,EOMONTH($A371,0)+(OFFSET(information!$A$1,1,MATCH(R$1,'no audits'!$1:$1,0)-1)),OFFSET('no audits'!$A:$A,,MATCH(R$1,'no audits'!$1:$1,0)-1)),SUMIF(EBS!$A:$A,EOMONTH($A371,0)+(OFFSET(information!$A$1,1,MATCH(R$1,'no audits'!$1:$1,0)-1)),OFFSET(EBS!$A:$A,,MATCH(R$1,EBS!$1:$1,0)-1)))</f>
        <v>655764</v>
      </c>
      <c r="S371" s="11">
        <f ca="1">IF(SUMIF('no audits'!$A:$A,$A374,OFFSET('no audits'!$A:$A,,MATCH(S$1,'no audits'!$1:$1,0)-1))&gt;0,SUMIF('no audits'!$A:$A,$A374,OFFSET('no audits'!$A:$A,,MATCH(S$1,'no audits'!$1:$1,0)-1)),SUMIF(EBS!$A:$A,$A374,OFFSET(EBS!$A:$A,,MATCH(S$1,EBS!$1:$1,0)-1)))</f>
        <v>445870.08000000002</v>
      </c>
      <c r="T371" s="11">
        <f ca="1">IF(SUMIF('no audits'!$A:$A,EOMONTH($A371,0)+(OFFSET(information!$A$1,1,MATCH(T$1,'no audits'!$1:$1,0)-1)),OFFSET('no audits'!$A:$A,,MATCH(T$1,'no audits'!$1:$1,0)-1))&gt;0,SUMIF('no audits'!$A:$A,EOMONTH($A371,0)+(OFFSET(information!$A$1,1,MATCH(T$1,'no audits'!$1:$1,0)-1)),OFFSET('no audits'!$A:$A,,MATCH(T$1,'no audits'!$1:$1,0)-1)),SUMIF(EBS!$A:$A,EOMONTH($A371,0)+(OFFSET(information!$A$1,1,MATCH(T$1,'no audits'!$1:$1,0)-1)),OFFSET(EBS!$A:$A,,MATCH(T$1,EBS!$1:$1,0)-1)))</f>
        <v>145169.17235322972</v>
      </c>
      <c r="U371" s="11">
        <f ca="1">IF(SUMIF('no audits'!$A:$A,EOMONTH($A371,0)+(OFFSET(information!$A$1,1,MATCH(U$1,'no audits'!$1:$1,0)-1)),OFFSET('no audits'!$A:$A,,MATCH(U$1,'no audits'!$1:$1,0)-1))&gt;0,SUMIF('no audits'!$A:$A,EOMONTH($A371,0)+(OFFSET(information!$A$1,1,MATCH(U$1,'no audits'!$1:$1,0)-1)),OFFSET('no audits'!$A:$A,,MATCH(U$1,'no audits'!$1:$1,0)-1)),SUMIF(EBS!$A:$A,EOMONTH($A371,0)+(OFFSET(information!$A$1,1,MATCH(U$1,'no audits'!$1:$1,0)-1)),OFFSET(EBS!$A:$A,,MATCH(U$1,EBS!$1:$1,0)-1)))</f>
        <v>0</v>
      </c>
      <c r="V371" s="11">
        <f ca="1">IF(SUMIF('no audits'!$A:$A,EOMONTH($A371,0)+(OFFSET(information!$A$1,1,MATCH(V$1,'no audits'!$1:$1,0)-1)),OFFSET('no audits'!$A:$A,,MATCH(V$1,'no audits'!$1:$1,0)-1))&gt;0,SUMIF('no audits'!$A:$A,EOMONTH($A371,0)+(OFFSET(information!$A$1,1,MATCH(V$1,'no audits'!$1:$1,0)-1)),OFFSET('no audits'!$A:$A,,MATCH(V$1,'no audits'!$1:$1,0)-1)),SUMIF(EBS!$A:$A,EOMONTH($A371,0)+(OFFSET(information!$A$1,1,MATCH(V$1,'no audits'!$1:$1,0)-1)),OFFSET(EBS!$A:$A,,MATCH(V$1,EBS!$1:$1,0)-1)))</f>
        <v>33844</v>
      </c>
      <c r="W371" s="11">
        <f ca="1">IF(SUMIF('no audits'!$A:$A,EOMONTH($A371,0)+(OFFSET(information!$A$1,1,MATCH(W$1,'no audits'!$1:$1,0)-1)),OFFSET('no audits'!$A:$A,,MATCH(W$1,'no audits'!$1:$1,0)-1))&gt;0,SUMIF('no audits'!$A:$A,EOMONTH($A371,0)+(OFFSET(information!$A$1,1,MATCH(W$1,'no audits'!$1:$1,0)-1)),OFFSET('no audits'!$A:$A,,MATCH(W$1,'no audits'!$1:$1,0)-1)),SUMIF(EBS!$A:$A,EOMONTH($A371,0)+(OFFSET(information!$A$1,1,MATCH(W$1,'no audits'!$1:$1,0)-1)),OFFSET(EBS!$A:$A,,MATCH(W$1,EBS!$1:$1,0)-1)))</f>
        <v>2404601</v>
      </c>
    </row>
    <row r="372" spans="1:23" x14ac:dyDescent="0.25">
      <c r="A372" s="17">
        <v>44470</v>
      </c>
      <c r="B372" s="11">
        <f ca="1">IF(SUMIF('no audits'!$A:$A,$A372,OFFSET('no audits'!$A:$A,,MATCH(B$1,'no audits'!$1:$1,0)-1))&gt;0,SUMIF('no audits'!$A:$A,$A372,OFFSET('no audits'!$A:$A,,MATCH(B$1,'no audits'!$1:$1,0)-1)),SUMIF(EBS!$A:$A,$A372,OFFSET(EBS!$A:$A,,MATCH(B$1,EBS!$1:$1,0)-1)))</f>
        <v>0</v>
      </c>
      <c r="C372" s="11">
        <f ca="1">IF(SUMIF('no audits'!$A:$A,$A372,OFFSET('no audits'!$A:$A,,MATCH(C$1,'no audits'!$1:$1,0)-1))&gt;0,SUMIF('no audits'!$A:$A,$A372,OFFSET('no audits'!$A:$A,,MATCH(C$1,'no audits'!$1:$1,0)-1)),SUMIF(EBS!$A:$A,$A372,OFFSET(EBS!$A:$A,,MATCH(C$1,EBS!$1:$1,0)-1)))</f>
        <v>-1420057.51</v>
      </c>
      <c r="D372" s="11">
        <f ca="1">IF(SUMIF('no audits'!$A:$A,$A372,OFFSET('no audits'!$A:$A,,MATCH(D$1,'no audits'!$1:$1,0)-1))&gt;0,SUMIF('no audits'!$A:$A,$A372,OFFSET('no audits'!$A:$A,,MATCH(D$1,'no audits'!$1:$1,0)-1)),SUMIF(EBS!$A:$A,$A372,OFFSET(EBS!$A:$A,,MATCH(D$1,EBS!$1:$1,0)-1)))</f>
        <v>6950.23</v>
      </c>
      <c r="E372" s="11">
        <f ca="1">IF(SUMIF('no audits'!$A:$A,EOMONTH($A372,0)+(OFFSET(information!$A$1,1,MATCH(E$1,'no audits'!$1:$1,0)-1)),OFFSET('no audits'!$A:$A,,MATCH(E$1,'no audits'!$1:$1,0)-1))&gt;0,SUMIF('no audits'!$A:$A,EOMONTH($A372,0)+(OFFSET(information!$A$1,1,MATCH(E$1,'no audits'!$1:$1,0)-1)),OFFSET('no audits'!$A:$A,,MATCH(E$1,'no audits'!$1:$1,0)-1)),SUMIF(EBS!$A:$A,EOMONTH($A372,0)+(OFFSET(information!$A$1,1,MATCH(E$1,'no audits'!$1:$1,0)-1)),OFFSET(EBS!$A:$A,,MATCH(E$1,EBS!$1:$1,0)-1)))</f>
        <v>1116400</v>
      </c>
      <c r="F372" s="11">
        <f ca="1">IF(SUMIF('no audits'!$A:$A,$A375,OFFSET('no audits'!$A:$A,,MATCH(F$1,'no audits'!$1:$1,0)-1))&gt;0,SUMIF('no audits'!$A:$A,$A375,OFFSET('no audits'!$A:$A,,MATCH(F$1,'no audits'!$1:$1,0)-1)),SUMIF(EBS!$A:$A,$A375,OFFSET(EBS!$A:$A,,MATCH(F$1,EBS!$1:$1,0)-1)))</f>
        <v>83441561.329999998</v>
      </c>
      <c r="G372" s="11">
        <f ca="1">IF(SUMIF('no audits'!$A:$A,EOMONTH($A372,0)+(OFFSET(information!$A$1,1,MATCH(G$1,'no audits'!$1:$1,0)-1)),OFFSET('no audits'!$A:$A,,MATCH(G$1,'no audits'!$1:$1,0)-1))&gt;0,SUMIF('no audits'!$A:$A,EOMONTH($A372,0)+(OFFSET(information!$A$1,1,MATCH(G$1,'no audits'!$1:$1,0)-1)),OFFSET('no audits'!$A:$A,,MATCH(G$1,'no audits'!$1:$1,0)-1)),SUMIF(EBS!$A:$A,EOMONTH($A372,0)+(OFFSET(information!$A$1,1,MATCH(G$1,'no audits'!$1:$1,0)-1)),OFFSET(EBS!$A:$A,,MATCH(G$1,EBS!$1:$1,0)-1)))</f>
        <v>7700630</v>
      </c>
      <c r="H372" s="11">
        <f ca="1">IF(SUMIF('no audits'!$A:$A,EOMONTH($A372,0)+(OFFSET(information!$A$1,1,MATCH(H$1,'no audits'!$1:$1,0)-1)),OFFSET('no audits'!$A:$A,,MATCH(H$1,'no audits'!$1:$1,0)-1))&gt;0,SUMIF('no audits'!$A:$A,EOMONTH($A372,0)+(OFFSET(information!$A$1,1,MATCH(H$1,'no audits'!$1:$1,0)-1)),OFFSET('no audits'!$A:$A,,MATCH(H$1,'no audits'!$1:$1,0)-1)),SUMIF(EBS!$A:$A,EOMONTH($A372,0)+(OFFSET(information!$A$1,1,MATCH(H$1,'no audits'!$1:$1,0)-1)),OFFSET(EBS!$A:$A,,MATCH(H$1,EBS!$1:$1,0)-1)))</f>
        <v>7321715</v>
      </c>
      <c r="I372" s="11">
        <f ca="1">IF(SUMIF('no audits'!$A:$A,EOMONTH($A372,0)+(OFFSET(information!$A$1,1,MATCH(I$1,'no audits'!$1:$1,0)-1)),OFFSET('no audits'!$A:$A,,MATCH(I$1,'no audits'!$1:$1,0)-1))&gt;0,SUMIF('no audits'!$A:$A,EOMONTH($A372,0)+(OFFSET(information!$A$1,1,MATCH(I$1,'no audits'!$1:$1,0)-1)),OFFSET('no audits'!$A:$A,,MATCH(I$1,'no audits'!$1:$1,0)-1)),SUMIF(EBS!$A:$A,EOMONTH($A372,0)+(OFFSET(information!$A$1,1,MATCH(I$1,'no audits'!$1:$1,0)-1)),OFFSET(EBS!$A:$A,,MATCH(I$1,EBS!$1:$1,0)-1)))</f>
        <v>3041925</v>
      </c>
      <c r="J372" s="11">
        <f ca="1">IF(SUMIF('no audits'!$A:$A,EOMONTH($A372,0)+(OFFSET(information!$A$1,1,MATCH(J$1,'no audits'!$1:$1,0)-1)),OFFSET('no audits'!$A:$A,,MATCH(J$1,'no audits'!$1:$1,0)-1))&gt;0,SUMIF('no audits'!$A:$A,EOMONTH($A372,0)+(OFFSET(information!$A$1,1,MATCH(J$1,'no audits'!$1:$1,0)-1)),OFFSET('no audits'!$A:$A,,MATCH(J$1,'no audits'!$1:$1,0)-1)),SUMIF(EBS!$A:$A,EOMONTH($A372,0)+(OFFSET(information!$A$1,1,MATCH(J$1,'no audits'!$1:$1,0)-1)),OFFSET(EBS!$A:$A,,MATCH(J$1,EBS!$1:$1,0)-1)))</f>
        <v>179127</v>
      </c>
      <c r="K372" s="11">
        <f ca="1">IF(SUMIF('no audits'!$A:$A,EOMONTH($A372,0)+(OFFSET(information!$A$1,1,MATCH(K$1,'no audits'!$1:$1,0)-1)),OFFSET('no audits'!$A:$A,,MATCH(K$1,'no audits'!$1:$1,0)-1))&gt;0,SUMIF('no audits'!$A:$A,EOMONTH($A372,0)+(OFFSET(information!$A$1,1,MATCH(K$1,'no audits'!$1:$1,0)-1)),OFFSET('no audits'!$A:$A,,MATCH(K$1,'no audits'!$1:$1,0)-1)),SUMIF(EBS!$A:$A,EOMONTH($A372,0)+(OFFSET(information!$A$1,1,MATCH(K$1,'no audits'!$1:$1,0)-1)),OFFSET(EBS!$A:$A,,MATCH(K$1,EBS!$1:$1,0)-1)))</f>
        <v>358522</v>
      </c>
      <c r="L372" s="11">
        <f ca="1">IF(SUMIF('no audits'!$A:$A,$A372,OFFSET('no audits'!$A:$A,,MATCH(L$1,'no audits'!$1:$1,0)-1))&gt;0,SUMIF('no audits'!$A:$A,$A372,OFFSET('no audits'!$A:$A,,MATCH(L$1,'no audits'!$1:$1,0)-1)),SUMIF(EBS!$A:$A,$A372,OFFSET(EBS!$A:$A,,MATCH(L$1,EBS!$1:$1,0)-1)))</f>
        <v>29850.16</v>
      </c>
      <c r="M372" s="11">
        <f ca="1">IF(SUMIF('no audits'!$A:$A,$A372,OFFSET('no audits'!$A:$A,,MATCH(M$1,'no audits'!$1:$1,0)-1))&gt;0,SUMIF('no audits'!$A:$A,$A372,OFFSET('no audits'!$A:$A,,MATCH(M$1,'no audits'!$1:$1,0)-1)),SUMIF(EBS!$A:$A,$A372,OFFSET(EBS!$A:$A,,MATCH(M$1,EBS!$1:$1,0)-1)))</f>
        <v>857384.97</v>
      </c>
      <c r="N372" s="11">
        <f ca="1">IF(SUMIF('no audits'!$A:$A,EOMONTH($A372,0)+(OFFSET(information!$A$1,1,MATCH(N$1,'no audits'!$1:$1,0)-1)),OFFSET('no audits'!$A:$A,,MATCH(N$1,'no audits'!$1:$1,0)-1))&gt;0,SUMIF('no audits'!$A:$A,EOMONTH($A372,0)+(OFFSET(information!$A$1,1,MATCH(N$1,'no audits'!$1:$1,0)-1)),OFFSET('no audits'!$A:$A,,MATCH(N$1,'no audits'!$1:$1,0)-1)),SUMIF(EBS!$A:$A,EOMONTH($A372,0)+(OFFSET(information!$A$1,1,MATCH(N$1,'no audits'!$1:$1,0)-1)),OFFSET(EBS!$A:$A,,MATCH(N$1,EBS!$1:$1,0)-1)))</f>
        <v>3411153</v>
      </c>
      <c r="O372" s="11">
        <f ca="1">IF(SUMIF('no audits'!$A:$A,EOMONTH($A372,0)+(OFFSET(information!$A$1,1,MATCH(O$1,'no audits'!$1:$1,0)-1)),OFFSET('no audits'!$A:$A,,MATCH(O$1,'no audits'!$1:$1,0)-1))&gt;0,SUMIF('no audits'!$A:$A,EOMONTH($A372,0)+(OFFSET(information!$A$1,1,MATCH(O$1,'no audits'!$1:$1,0)-1)),OFFSET('no audits'!$A:$A,,MATCH(O$1,'no audits'!$1:$1,0)-1)),SUMIF(EBS!$A:$A,EOMONTH($A372,0)+(OFFSET(information!$A$1,1,MATCH(O$1,'no audits'!$1:$1,0)-1)),OFFSET(EBS!$A:$A,,MATCH(O$1,EBS!$1:$1,0)-1)))</f>
        <v>3635314</v>
      </c>
      <c r="P372" s="11">
        <f ca="1">IF(SUMIF('no audits'!$A:$A,$A372,OFFSET('no audits'!$A:$A,,MATCH(P$1,'no audits'!$1:$1,0)-1))&gt;0,SUMIF('no audits'!$A:$A,$A372,OFFSET('no audits'!$A:$A,,MATCH(P$1,'no audits'!$1:$1,0)-1)),SUMIF(EBS!$A:$A,$A372,OFFSET(EBS!$A:$A,,MATCH(P$1,EBS!$1:$1,0)-1)))</f>
        <v>1806322.94</v>
      </c>
      <c r="Q372" s="11">
        <f ca="1">IF(SUMIF('no audits'!$A:$A,$A372,OFFSET('no audits'!$A:$A,,MATCH(Q$1,'no audits'!$1:$1,0)-1))&gt;0,SUMIF('no audits'!$A:$A,$A372,OFFSET('no audits'!$A:$A,,MATCH(Q$1,'no audits'!$1:$1,0)-1)),SUMIF(EBS!$A:$A,$A372,OFFSET(EBS!$A:$A,,MATCH(Q$1,EBS!$1:$1,0)-1)))</f>
        <v>7384067</v>
      </c>
      <c r="R372" s="11">
        <f ca="1">IF(SUMIF('no audits'!$A:$A,EOMONTH($A372,0)+(OFFSET(information!$A$1,1,MATCH(R$1,'no audits'!$1:$1,0)-1)),OFFSET('no audits'!$A:$A,,MATCH(R$1,'no audits'!$1:$1,0)-1))&gt;0,SUMIF('no audits'!$A:$A,EOMONTH($A372,0)+(OFFSET(information!$A$1,1,MATCH(R$1,'no audits'!$1:$1,0)-1)),OFFSET('no audits'!$A:$A,,MATCH(R$1,'no audits'!$1:$1,0)-1)),SUMIF(EBS!$A:$A,EOMONTH($A372,0)+(OFFSET(information!$A$1,1,MATCH(R$1,'no audits'!$1:$1,0)-1)),OFFSET(EBS!$A:$A,,MATCH(R$1,EBS!$1:$1,0)-1)))</f>
        <v>541284</v>
      </c>
      <c r="S372" s="11">
        <f ca="1">IF(SUMIF('no audits'!$A:$A,$A375,OFFSET('no audits'!$A:$A,,MATCH(S$1,'no audits'!$1:$1,0)-1))&gt;0,SUMIF('no audits'!$A:$A,$A375,OFFSET('no audits'!$A:$A,,MATCH(S$1,'no audits'!$1:$1,0)-1)),SUMIF(EBS!$A:$A,$A375,OFFSET(EBS!$A:$A,,MATCH(S$1,EBS!$1:$1,0)-1)))</f>
        <v>364441.63</v>
      </c>
      <c r="T372" s="11">
        <f ca="1">IF(SUMIF('no audits'!$A:$A,EOMONTH($A372,0)+(OFFSET(information!$A$1,1,MATCH(T$1,'no audits'!$1:$1,0)-1)),OFFSET('no audits'!$A:$A,,MATCH(T$1,'no audits'!$1:$1,0)-1))&gt;0,SUMIF('no audits'!$A:$A,EOMONTH($A372,0)+(OFFSET(information!$A$1,1,MATCH(T$1,'no audits'!$1:$1,0)-1)),OFFSET('no audits'!$A:$A,,MATCH(T$1,'no audits'!$1:$1,0)-1)),SUMIF(EBS!$A:$A,EOMONTH($A372,0)+(OFFSET(information!$A$1,1,MATCH(T$1,'no audits'!$1:$1,0)-1)),OFFSET(EBS!$A:$A,,MATCH(T$1,EBS!$1:$1,0)-1)))</f>
        <v>100311.71741733659</v>
      </c>
      <c r="U372" s="11">
        <f ca="1">IF(SUMIF('no audits'!$A:$A,EOMONTH($A372,0)+(OFFSET(information!$A$1,1,MATCH(U$1,'no audits'!$1:$1,0)-1)),OFFSET('no audits'!$A:$A,,MATCH(U$1,'no audits'!$1:$1,0)-1))&gt;0,SUMIF('no audits'!$A:$A,EOMONTH($A372,0)+(OFFSET(information!$A$1,1,MATCH(U$1,'no audits'!$1:$1,0)-1)),OFFSET('no audits'!$A:$A,,MATCH(U$1,'no audits'!$1:$1,0)-1)),SUMIF(EBS!$A:$A,EOMONTH($A372,0)+(OFFSET(information!$A$1,1,MATCH(U$1,'no audits'!$1:$1,0)-1)),OFFSET(EBS!$A:$A,,MATCH(U$1,EBS!$1:$1,0)-1)))</f>
        <v>0</v>
      </c>
      <c r="V372" s="11">
        <f ca="1">IF(SUMIF('no audits'!$A:$A,EOMONTH($A372,0)+(OFFSET(information!$A$1,1,MATCH(V$1,'no audits'!$1:$1,0)-1)),OFFSET('no audits'!$A:$A,,MATCH(V$1,'no audits'!$1:$1,0)-1))&gt;0,SUMIF('no audits'!$A:$A,EOMONTH($A372,0)+(OFFSET(information!$A$1,1,MATCH(V$1,'no audits'!$1:$1,0)-1)),OFFSET('no audits'!$A:$A,,MATCH(V$1,'no audits'!$1:$1,0)-1)),SUMIF(EBS!$A:$A,EOMONTH($A372,0)+(OFFSET(information!$A$1,1,MATCH(V$1,'no audits'!$1:$1,0)-1)),OFFSET(EBS!$A:$A,,MATCH(V$1,EBS!$1:$1,0)-1)))</f>
        <v>18897</v>
      </c>
      <c r="W372" s="11">
        <f ca="1">IF(SUMIF('no audits'!$A:$A,EOMONTH($A372,0)+(OFFSET(information!$A$1,1,MATCH(W$1,'no audits'!$1:$1,0)-1)),OFFSET('no audits'!$A:$A,,MATCH(W$1,'no audits'!$1:$1,0)-1))&gt;0,SUMIF('no audits'!$A:$A,EOMONTH($A372,0)+(OFFSET(information!$A$1,1,MATCH(W$1,'no audits'!$1:$1,0)-1)),OFFSET('no audits'!$A:$A,,MATCH(W$1,'no audits'!$1:$1,0)-1)),SUMIF(EBS!$A:$A,EOMONTH($A372,0)+(OFFSET(information!$A$1,1,MATCH(W$1,'no audits'!$1:$1,0)-1)),OFFSET(EBS!$A:$A,,MATCH(W$1,EBS!$1:$1,0)-1)))</f>
        <v>2381849</v>
      </c>
    </row>
    <row r="373" spans="1:23" x14ac:dyDescent="0.25">
      <c r="A373" s="17">
        <v>44501</v>
      </c>
      <c r="B373" s="11">
        <f ca="1">IF(SUMIF('no audits'!$A:$A,$A373,OFFSET('no audits'!$A:$A,,MATCH(B$1,'no audits'!$1:$1,0)-1))&gt;0,SUMIF('no audits'!$A:$A,$A373,OFFSET('no audits'!$A:$A,,MATCH(B$1,'no audits'!$1:$1,0)-1)),SUMIF(EBS!$A:$A,$A373,OFFSET(EBS!$A:$A,,MATCH(B$1,EBS!$1:$1,0)-1)))</f>
        <v>0</v>
      </c>
      <c r="C373" s="11">
        <f ca="1">IF(SUMIF('no audits'!$A:$A,$A373,OFFSET('no audits'!$A:$A,,MATCH(C$1,'no audits'!$1:$1,0)-1))&gt;0,SUMIF('no audits'!$A:$A,$A373,OFFSET('no audits'!$A:$A,,MATCH(C$1,'no audits'!$1:$1,0)-1)),SUMIF(EBS!$A:$A,$A373,OFFSET(EBS!$A:$A,,MATCH(C$1,EBS!$1:$1,0)-1)))</f>
        <v>-4985165</v>
      </c>
      <c r="D373" s="11">
        <f ca="1">IF(SUMIF('no audits'!$A:$A,$A373,OFFSET('no audits'!$A:$A,,MATCH(D$1,'no audits'!$1:$1,0)-1))&gt;0,SUMIF('no audits'!$A:$A,$A373,OFFSET('no audits'!$A:$A,,MATCH(D$1,'no audits'!$1:$1,0)-1)),SUMIF(EBS!$A:$A,$A373,OFFSET(EBS!$A:$A,,MATCH(D$1,EBS!$1:$1,0)-1)))</f>
        <v>29908.59</v>
      </c>
      <c r="E373" s="11">
        <f ca="1">IF(SUMIF('no audits'!$A:$A,EOMONTH($A373,0)+(OFFSET(information!$A$1,1,MATCH(E$1,'no audits'!$1:$1,0)-1)),OFFSET('no audits'!$A:$A,,MATCH(E$1,'no audits'!$1:$1,0)-1))&gt;0,SUMIF('no audits'!$A:$A,EOMONTH($A373,0)+(OFFSET(information!$A$1,1,MATCH(E$1,'no audits'!$1:$1,0)-1)),OFFSET('no audits'!$A:$A,,MATCH(E$1,'no audits'!$1:$1,0)-1)),SUMIF(EBS!$A:$A,EOMONTH($A373,0)+(OFFSET(information!$A$1,1,MATCH(E$1,'no audits'!$1:$1,0)-1)),OFFSET(EBS!$A:$A,,MATCH(E$1,EBS!$1:$1,0)-1)))</f>
        <v>1455388</v>
      </c>
      <c r="F373" s="11">
        <f ca="1">IF(SUMIF('no audits'!$A:$A,$A376,OFFSET('no audits'!$A:$A,,MATCH(F$1,'no audits'!$1:$1,0)-1))&gt;0,SUMIF('no audits'!$A:$A,$A376,OFFSET('no audits'!$A:$A,,MATCH(F$1,'no audits'!$1:$1,0)-1)),SUMIF(EBS!$A:$A,$A376,OFFSET(EBS!$A:$A,,MATCH(F$1,EBS!$1:$1,0)-1)))</f>
        <v>85863590.609999999</v>
      </c>
      <c r="G373" s="11">
        <f ca="1">IF(SUMIF('no audits'!$A:$A,EOMONTH($A373,0)+(OFFSET(information!$A$1,1,MATCH(G$1,'no audits'!$1:$1,0)-1)),OFFSET('no audits'!$A:$A,,MATCH(G$1,'no audits'!$1:$1,0)-1))&gt;0,SUMIF('no audits'!$A:$A,EOMONTH($A373,0)+(OFFSET(information!$A$1,1,MATCH(G$1,'no audits'!$1:$1,0)-1)),OFFSET('no audits'!$A:$A,,MATCH(G$1,'no audits'!$1:$1,0)-1)),SUMIF(EBS!$A:$A,EOMONTH($A373,0)+(OFFSET(information!$A$1,1,MATCH(G$1,'no audits'!$1:$1,0)-1)),OFFSET(EBS!$A:$A,,MATCH(G$1,EBS!$1:$1,0)-1)))</f>
        <v>6559546</v>
      </c>
      <c r="H373" s="11">
        <f ca="1">IF(SUMIF('no audits'!$A:$A,EOMONTH($A373,0)+(OFFSET(information!$A$1,1,MATCH(H$1,'no audits'!$1:$1,0)-1)),OFFSET('no audits'!$A:$A,,MATCH(H$1,'no audits'!$1:$1,0)-1))&gt;0,SUMIF('no audits'!$A:$A,EOMONTH($A373,0)+(OFFSET(information!$A$1,1,MATCH(H$1,'no audits'!$1:$1,0)-1)),OFFSET('no audits'!$A:$A,,MATCH(H$1,'no audits'!$1:$1,0)-1)),SUMIF(EBS!$A:$A,EOMONTH($A373,0)+(OFFSET(information!$A$1,1,MATCH(H$1,'no audits'!$1:$1,0)-1)),OFFSET(EBS!$A:$A,,MATCH(H$1,EBS!$1:$1,0)-1)))</f>
        <v>7134018</v>
      </c>
      <c r="I373" s="11">
        <f ca="1">IF(SUMIF('no audits'!$A:$A,EOMONTH($A373,0)+(OFFSET(information!$A$1,1,MATCH(I$1,'no audits'!$1:$1,0)-1)),OFFSET('no audits'!$A:$A,,MATCH(I$1,'no audits'!$1:$1,0)-1))&gt;0,SUMIF('no audits'!$A:$A,EOMONTH($A373,0)+(OFFSET(information!$A$1,1,MATCH(I$1,'no audits'!$1:$1,0)-1)),OFFSET('no audits'!$A:$A,,MATCH(I$1,'no audits'!$1:$1,0)-1)),SUMIF(EBS!$A:$A,EOMONTH($A373,0)+(OFFSET(information!$A$1,1,MATCH(I$1,'no audits'!$1:$1,0)-1)),OFFSET(EBS!$A:$A,,MATCH(I$1,EBS!$1:$1,0)-1)))</f>
        <v>3510849</v>
      </c>
      <c r="J373" s="11">
        <f ca="1">IF(SUMIF('no audits'!$A:$A,EOMONTH($A373,0)+(OFFSET(information!$A$1,1,MATCH(J$1,'no audits'!$1:$1,0)-1)),OFFSET('no audits'!$A:$A,,MATCH(J$1,'no audits'!$1:$1,0)-1))&gt;0,SUMIF('no audits'!$A:$A,EOMONTH($A373,0)+(OFFSET(information!$A$1,1,MATCH(J$1,'no audits'!$1:$1,0)-1)),OFFSET('no audits'!$A:$A,,MATCH(J$1,'no audits'!$1:$1,0)-1)),SUMIF(EBS!$A:$A,EOMONTH($A373,0)+(OFFSET(information!$A$1,1,MATCH(J$1,'no audits'!$1:$1,0)-1)),OFFSET(EBS!$A:$A,,MATCH(J$1,EBS!$1:$1,0)-1)))</f>
        <v>176036</v>
      </c>
      <c r="K373" s="11">
        <f ca="1">IF(SUMIF('no audits'!$A:$A,EOMONTH($A373,0)+(OFFSET(information!$A$1,1,MATCH(K$1,'no audits'!$1:$1,0)-1)),OFFSET('no audits'!$A:$A,,MATCH(K$1,'no audits'!$1:$1,0)-1))&gt;0,SUMIF('no audits'!$A:$A,EOMONTH($A373,0)+(OFFSET(information!$A$1,1,MATCH(K$1,'no audits'!$1:$1,0)-1)),OFFSET('no audits'!$A:$A,,MATCH(K$1,'no audits'!$1:$1,0)-1)),SUMIF(EBS!$A:$A,EOMONTH($A373,0)+(OFFSET(information!$A$1,1,MATCH(K$1,'no audits'!$1:$1,0)-1)),OFFSET(EBS!$A:$A,,MATCH(K$1,EBS!$1:$1,0)-1)))</f>
        <v>160065</v>
      </c>
      <c r="L373" s="11">
        <f ca="1">IF(SUMIF('no audits'!$A:$A,$A373,OFFSET('no audits'!$A:$A,,MATCH(L$1,'no audits'!$1:$1,0)-1))&gt;0,SUMIF('no audits'!$A:$A,$A373,OFFSET('no audits'!$A:$A,,MATCH(L$1,'no audits'!$1:$1,0)-1)),SUMIF(EBS!$A:$A,$A373,OFFSET(EBS!$A:$A,,MATCH(L$1,EBS!$1:$1,0)-1)))</f>
        <v>26648.27</v>
      </c>
      <c r="M373" s="11">
        <f ca="1">IF(SUMIF('no audits'!$A:$A,$A373,OFFSET('no audits'!$A:$A,,MATCH(M$1,'no audits'!$1:$1,0)-1))&gt;0,SUMIF('no audits'!$A:$A,$A373,OFFSET('no audits'!$A:$A,,MATCH(M$1,'no audits'!$1:$1,0)-1)),SUMIF(EBS!$A:$A,$A373,OFFSET(EBS!$A:$A,,MATCH(M$1,EBS!$1:$1,0)-1)))</f>
        <v>880354.73</v>
      </c>
      <c r="N373" s="11">
        <f ca="1">IF(SUMIF('no audits'!$A:$A,EOMONTH($A373,0)+(OFFSET(information!$A$1,1,MATCH(N$1,'no audits'!$1:$1,0)-1)),OFFSET('no audits'!$A:$A,,MATCH(N$1,'no audits'!$1:$1,0)-1))&gt;0,SUMIF('no audits'!$A:$A,EOMONTH($A373,0)+(OFFSET(information!$A$1,1,MATCH(N$1,'no audits'!$1:$1,0)-1)),OFFSET('no audits'!$A:$A,,MATCH(N$1,'no audits'!$1:$1,0)-1)),SUMIF(EBS!$A:$A,EOMONTH($A373,0)+(OFFSET(information!$A$1,1,MATCH(N$1,'no audits'!$1:$1,0)-1)),OFFSET(EBS!$A:$A,,MATCH(N$1,EBS!$1:$1,0)-1)))</f>
        <v>2363083</v>
      </c>
      <c r="O373" s="11">
        <f ca="1">IF(SUMIF('no audits'!$A:$A,EOMONTH($A373,0)+(OFFSET(information!$A$1,1,MATCH(O$1,'no audits'!$1:$1,0)-1)),OFFSET('no audits'!$A:$A,,MATCH(O$1,'no audits'!$1:$1,0)-1))&gt;0,SUMIF('no audits'!$A:$A,EOMONTH($A373,0)+(OFFSET(information!$A$1,1,MATCH(O$1,'no audits'!$1:$1,0)-1)),OFFSET('no audits'!$A:$A,,MATCH(O$1,'no audits'!$1:$1,0)-1)),SUMIF(EBS!$A:$A,EOMONTH($A373,0)+(OFFSET(information!$A$1,1,MATCH(O$1,'no audits'!$1:$1,0)-1)),OFFSET(EBS!$A:$A,,MATCH(O$1,EBS!$1:$1,0)-1)))</f>
        <v>2940888</v>
      </c>
      <c r="P373" s="11">
        <f ca="1">IF(SUMIF('no audits'!$A:$A,$A373,OFFSET('no audits'!$A:$A,,MATCH(P$1,'no audits'!$1:$1,0)-1))&gt;0,SUMIF('no audits'!$A:$A,$A373,OFFSET('no audits'!$A:$A,,MATCH(P$1,'no audits'!$1:$1,0)-1)),SUMIF(EBS!$A:$A,$A373,OFFSET(EBS!$A:$A,,MATCH(P$1,EBS!$1:$1,0)-1)))</f>
        <v>1184766.45</v>
      </c>
      <c r="Q373" s="11">
        <f ca="1">IF(SUMIF('no audits'!$A:$A,$A373,OFFSET('no audits'!$A:$A,,MATCH(Q$1,'no audits'!$1:$1,0)-1))&gt;0,SUMIF('no audits'!$A:$A,$A373,OFFSET('no audits'!$A:$A,,MATCH(Q$1,'no audits'!$1:$1,0)-1)),SUMIF(EBS!$A:$A,$A373,OFFSET(EBS!$A:$A,,MATCH(Q$1,EBS!$1:$1,0)-1)))</f>
        <v>5898266</v>
      </c>
      <c r="R373" s="11">
        <f ca="1">IF(SUMIF('no audits'!$A:$A,EOMONTH($A373,0)+(OFFSET(information!$A$1,1,MATCH(R$1,'no audits'!$1:$1,0)-1)),OFFSET('no audits'!$A:$A,,MATCH(R$1,'no audits'!$1:$1,0)-1))&gt;0,SUMIF('no audits'!$A:$A,EOMONTH($A373,0)+(OFFSET(information!$A$1,1,MATCH(R$1,'no audits'!$1:$1,0)-1)),OFFSET('no audits'!$A:$A,,MATCH(R$1,'no audits'!$1:$1,0)-1)),SUMIF(EBS!$A:$A,EOMONTH($A373,0)+(OFFSET(information!$A$1,1,MATCH(R$1,'no audits'!$1:$1,0)-1)),OFFSET(EBS!$A:$A,,MATCH(R$1,EBS!$1:$1,0)-1)))</f>
        <v>604858</v>
      </c>
      <c r="S373" s="11">
        <f ca="1">IF(SUMIF('no audits'!$A:$A,$A376,OFFSET('no audits'!$A:$A,,MATCH(S$1,'no audits'!$1:$1,0)-1))&gt;0,SUMIF('no audits'!$A:$A,$A376,OFFSET('no audits'!$A:$A,,MATCH(S$1,'no audits'!$1:$1,0)-1)),SUMIF(EBS!$A:$A,$A376,OFFSET(EBS!$A:$A,,MATCH(S$1,EBS!$1:$1,0)-1)))</f>
        <v>362197.63</v>
      </c>
      <c r="T373" s="11">
        <f ca="1">IF(SUMIF('no audits'!$A:$A,EOMONTH($A373,0)+(OFFSET(information!$A$1,1,MATCH(T$1,'no audits'!$1:$1,0)-1)),OFFSET('no audits'!$A:$A,,MATCH(T$1,'no audits'!$1:$1,0)-1))&gt;0,SUMIF('no audits'!$A:$A,EOMONTH($A373,0)+(OFFSET(information!$A$1,1,MATCH(T$1,'no audits'!$1:$1,0)-1)),OFFSET('no audits'!$A:$A,,MATCH(T$1,'no audits'!$1:$1,0)-1)),SUMIF(EBS!$A:$A,EOMONTH($A373,0)+(OFFSET(information!$A$1,1,MATCH(T$1,'no audits'!$1:$1,0)-1)),OFFSET(EBS!$A:$A,,MATCH(T$1,EBS!$1:$1,0)-1)))</f>
        <v>63112</v>
      </c>
      <c r="U373" s="11">
        <f ca="1">IF(SUMIF('no audits'!$A:$A,EOMONTH($A373,0)+(OFFSET(information!$A$1,1,MATCH(U$1,'no audits'!$1:$1,0)-1)),OFFSET('no audits'!$A:$A,,MATCH(U$1,'no audits'!$1:$1,0)-1))&gt;0,SUMIF('no audits'!$A:$A,EOMONTH($A373,0)+(OFFSET(information!$A$1,1,MATCH(U$1,'no audits'!$1:$1,0)-1)),OFFSET('no audits'!$A:$A,,MATCH(U$1,'no audits'!$1:$1,0)-1)),SUMIF(EBS!$A:$A,EOMONTH($A373,0)+(OFFSET(information!$A$1,1,MATCH(U$1,'no audits'!$1:$1,0)-1)),OFFSET(EBS!$A:$A,,MATCH(U$1,EBS!$1:$1,0)-1)))</f>
        <v>0</v>
      </c>
      <c r="V373" s="11">
        <f ca="1">IF(SUMIF('no audits'!$A:$A,EOMONTH($A373,0)+(OFFSET(information!$A$1,1,MATCH(V$1,'no audits'!$1:$1,0)-1)),OFFSET('no audits'!$A:$A,,MATCH(V$1,'no audits'!$1:$1,0)-1))&gt;0,SUMIF('no audits'!$A:$A,EOMONTH($A373,0)+(OFFSET(information!$A$1,1,MATCH(V$1,'no audits'!$1:$1,0)-1)),OFFSET('no audits'!$A:$A,,MATCH(V$1,'no audits'!$1:$1,0)-1)),SUMIF(EBS!$A:$A,EOMONTH($A373,0)+(OFFSET(information!$A$1,1,MATCH(V$1,'no audits'!$1:$1,0)-1)),OFFSET(EBS!$A:$A,,MATCH(V$1,EBS!$1:$1,0)-1)))</f>
        <v>21411</v>
      </c>
      <c r="W373" s="11">
        <f ca="1">IF(SUMIF('no audits'!$A:$A,EOMONTH($A373,0)+(OFFSET(information!$A$1,1,MATCH(W$1,'no audits'!$1:$1,0)-1)),OFFSET('no audits'!$A:$A,,MATCH(W$1,'no audits'!$1:$1,0)-1))&gt;0,SUMIF('no audits'!$A:$A,EOMONTH($A373,0)+(OFFSET(information!$A$1,1,MATCH(W$1,'no audits'!$1:$1,0)-1)),OFFSET('no audits'!$A:$A,,MATCH(W$1,'no audits'!$1:$1,0)-1)),SUMIF(EBS!$A:$A,EOMONTH($A373,0)+(OFFSET(information!$A$1,1,MATCH(W$1,'no audits'!$1:$1,0)-1)),OFFSET(EBS!$A:$A,,MATCH(W$1,EBS!$1:$1,0)-1)))</f>
        <v>1725423</v>
      </c>
    </row>
    <row r="374" spans="1:23" x14ac:dyDescent="0.25">
      <c r="A374" s="17">
        <v>44531</v>
      </c>
      <c r="B374" s="11">
        <f ca="1">IF(SUMIF('no audits'!$A:$A,$A374,OFFSET('no audits'!$A:$A,,MATCH(B$1,'no audits'!$1:$1,0)-1))&gt;0,SUMIF('no audits'!$A:$A,$A374,OFFSET('no audits'!$A:$A,,MATCH(B$1,'no audits'!$1:$1,0)-1)),SUMIF(EBS!$A:$A,$A374,OFFSET(EBS!$A:$A,,MATCH(B$1,EBS!$1:$1,0)-1)))</f>
        <v>0</v>
      </c>
      <c r="C374" s="11">
        <f ca="1">IF(SUMIF('no audits'!$A:$A,$A374,OFFSET('no audits'!$A:$A,,MATCH(C$1,'no audits'!$1:$1,0)-1))&gt;0,SUMIF('no audits'!$A:$A,$A374,OFFSET('no audits'!$A:$A,,MATCH(C$1,'no audits'!$1:$1,0)-1)),SUMIF(EBS!$A:$A,$A374,OFFSET(EBS!$A:$A,,MATCH(C$1,EBS!$1:$1,0)-1)))</f>
        <v>-381732.96</v>
      </c>
      <c r="D374" s="11">
        <f ca="1">IF(SUMIF('no audits'!$A:$A,$A374,OFFSET('no audits'!$A:$A,,MATCH(D$1,'no audits'!$1:$1,0)-1))&gt;0,SUMIF('no audits'!$A:$A,$A374,OFFSET('no audits'!$A:$A,,MATCH(D$1,'no audits'!$1:$1,0)-1)),SUMIF(EBS!$A:$A,$A374,OFFSET(EBS!$A:$A,,MATCH(D$1,EBS!$1:$1,0)-1)))</f>
        <v>12274.81</v>
      </c>
      <c r="E374" s="11">
        <f ca="1">IF(SUMIF('no audits'!$A:$A,EOMONTH($A374,0)+(OFFSET(information!$A$1,1,MATCH(E$1,'no audits'!$1:$1,0)-1)),OFFSET('no audits'!$A:$A,,MATCH(E$1,'no audits'!$1:$1,0)-1))&gt;0,SUMIF('no audits'!$A:$A,EOMONTH($A374,0)+(OFFSET(information!$A$1,1,MATCH(E$1,'no audits'!$1:$1,0)-1)),OFFSET('no audits'!$A:$A,,MATCH(E$1,'no audits'!$1:$1,0)-1)),SUMIF(EBS!$A:$A,EOMONTH($A374,0)+(OFFSET(information!$A$1,1,MATCH(E$1,'no audits'!$1:$1,0)-1)),OFFSET(EBS!$A:$A,,MATCH(E$1,EBS!$1:$1,0)-1)))</f>
        <v>1100293</v>
      </c>
      <c r="F374" s="11">
        <f ca="1">IF(SUMIF('no audits'!$A:$A,$A377,OFFSET('no audits'!$A:$A,,MATCH(F$1,'no audits'!$1:$1,0)-1))&gt;0,SUMIF('no audits'!$A:$A,$A377,OFFSET('no audits'!$A:$A,,MATCH(F$1,'no audits'!$1:$1,0)-1)),SUMIF(EBS!$A:$A,$A377,OFFSET(EBS!$A:$A,,MATCH(F$1,EBS!$1:$1,0)-1)))</f>
        <v>105284359.52</v>
      </c>
      <c r="G374" s="11">
        <f ca="1">IF(SUMIF('no audits'!$A:$A,EOMONTH($A374,0)+(OFFSET(information!$A$1,1,MATCH(G$1,'no audits'!$1:$1,0)-1)),OFFSET('no audits'!$A:$A,,MATCH(G$1,'no audits'!$1:$1,0)-1))&gt;0,SUMIF('no audits'!$A:$A,EOMONTH($A374,0)+(OFFSET(information!$A$1,1,MATCH(G$1,'no audits'!$1:$1,0)-1)),OFFSET('no audits'!$A:$A,,MATCH(G$1,'no audits'!$1:$1,0)-1)),SUMIF(EBS!$A:$A,EOMONTH($A374,0)+(OFFSET(information!$A$1,1,MATCH(G$1,'no audits'!$1:$1,0)-1)),OFFSET(EBS!$A:$A,,MATCH(G$1,EBS!$1:$1,0)-1)))</f>
        <v>8004932</v>
      </c>
      <c r="H374" s="11">
        <f ca="1">IF(SUMIF('no audits'!$A:$A,EOMONTH($A374,0)+(OFFSET(information!$A$1,1,MATCH(H$1,'no audits'!$1:$1,0)-1)),OFFSET('no audits'!$A:$A,,MATCH(H$1,'no audits'!$1:$1,0)-1))&gt;0,SUMIF('no audits'!$A:$A,EOMONTH($A374,0)+(OFFSET(information!$A$1,1,MATCH(H$1,'no audits'!$1:$1,0)-1)),OFFSET('no audits'!$A:$A,,MATCH(H$1,'no audits'!$1:$1,0)-1)),SUMIF(EBS!$A:$A,EOMONTH($A374,0)+(OFFSET(information!$A$1,1,MATCH(H$1,'no audits'!$1:$1,0)-1)),OFFSET(EBS!$A:$A,,MATCH(H$1,EBS!$1:$1,0)-1)))</f>
        <v>7217698</v>
      </c>
      <c r="I374" s="11">
        <f ca="1">IF(SUMIF('no audits'!$A:$A,EOMONTH($A374,0)+(OFFSET(information!$A$1,1,MATCH(I$1,'no audits'!$1:$1,0)-1)),OFFSET('no audits'!$A:$A,,MATCH(I$1,'no audits'!$1:$1,0)-1))&gt;0,SUMIF('no audits'!$A:$A,EOMONTH($A374,0)+(OFFSET(information!$A$1,1,MATCH(I$1,'no audits'!$1:$1,0)-1)),OFFSET('no audits'!$A:$A,,MATCH(I$1,'no audits'!$1:$1,0)-1)),SUMIF(EBS!$A:$A,EOMONTH($A374,0)+(OFFSET(information!$A$1,1,MATCH(I$1,'no audits'!$1:$1,0)-1)),OFFSET(EBS!$A:$A,,MATCH(I$1,EBS!$1:$1,0)-1)))</f>
        <v>3649161</v>
      </c>
      <c r="J374" s="11">
        <f ca="1">IF(SUMIF('no audits'!$A:$A,EOMONTH($A374,0)+(OFFSET(information!$A$1,1,MATCH(J$1,'no audits'!$1:$1,0)-1)),OFFSET('no audits'!$A:$A,,MATCH(J$1,'no audits'!$1:$1,0)-1))&gt;0,SUMIF('no audits'!$A:$A,EOMONTH($A374,0)+(OFFSET(information!$A$1,1,MATCH(J$1,'no audits'!$1:$1,0)-1)),OFFSET('no audits'!$A:$A,,MATCH(J$1,'no audits'!$1:$1,0)-1)),SUMIF(EBS!$A:$A,EOMONTH($A374,0)+(OFFSET(information!$A$1,1,MATCH(J$1,'no audits'!$1:$1,0)-1)),OFFSET(EBS!$A:$A,,MATCH(J$1,EBS!$1:$1,0)-1)))</f>
        <v>188222</v>
      </c>
      <c r="K374" s="11">
        <f ca="1">IF(SUMIF('no audits'!$A:$A,EOMONTH($A374,0)+(OFFSET(information!$A$1,1,MATCH(K$1,'no audits'!$1:$1,0)-1)),OFFSET('no audits'!$A:$A,,MATCH(K$1,'no audits'!$1:$1,0)-1))&gt;0,SUMIF('no audits'!$A:$A,EOMONTH($A374,0)+(OFFSET(information!$A$1,1,MATCH(K$1,'no audits'!$1:$1,0)-1)),OFFSET('no audits'!$A:$A,,MATCH(K$1,'no audits'!$1:$1,0)-1)),SUMIF(EBS!$A:$A,EOMONTH($A374,0)+(OFFSET(information!$A$1,1,MATCH(K$1,'no audits'!$1:$1,0)-1)),OFFSET(EBS!$A:$A,,MATCH(K$1,EBS!$1:$1,0)-1)))</f>
        <v>33630.798026195487</v>
      </c>
      <c r="L374" s="11">
        <f ca="1">IF(SUMIF('no audits'!$A:$A,$A374,OFFSET('no audits'!$A:$A,,MATCH(L$1,'no audits'!$1:$1,0)-1))&gt;0,SUMIF('no audits'!$A:$A,$A374,OFFSET('no audits'!$A:$A,,MATCH(L$1,'no audits'!$1:$1,0)-1)),SUMIF(EBS!$A:$A,$A374,OFFSET(EBS!$A:$A,,MATCH(L$1,EBS!$1:$1,0)-1)))</f>
        <v>78653.88</v>
      </c>
      <c r="M374" s="11">
        <f ca="1">IF(SUMIF('no audits'!$A:$A,$A374,OFFSET('no audits'!$A:$A,,MATCH(M$1,'no audits'!$1:$1,0)-1))&gt;0,SUMIF('no audits'!$A:$A,$A374,OFFSET('no audits'!$A:$A,,MATCH(M$1,'no audits'!$1:$1,0)-1)),SUMIF(EBS!$A:$A,$A374,OFFSET(EBS!$A:$A,,MATCH(M$1,EBS!$1:$1,0)-1)))</f>
        <v>884414</v>
      </c>
      <c r="N374" s="11">
        <f ca="1">IF(SUMIF('no audits'!$A:$A,EOMONTH($A374,0)+(OFFSET(information!$A$1,1,MATCH(N$1,'no audits'!$1:$1,0)-1)),OFFSET('no audits'!$A:$A,,MATCH(N$1,'no audits'!$1:$1,0)-1))&gt;0,SUMIF('no audits'!$A:$A,EOMONTH($A374,0)+(OFFSET(information!$A$1,1,MATCH(N$1,'no audits'!$1:$1,0)-1)),OFFSET('no audits'!$A:$A,,MATCH(N$1,'no audits'!$1:$1,0)-1)),SUMIF(EBS!$A:$A,EOMONTH($A374,0)+(OFFSET(information!$A$1,1,MATCH(N$1,'no audits'!$1:$1,0)-1)),OFFSET(EBS!$A:$A,,MATCH(N$1,EBS!$1:$1,0)-1)))</f>
        <v>3028350</v>
      </c>
      <c r="O374" s="11">
        <f ca="1">IF(SUMIF('no audits'!$A:$A,EOMONTH($A374,0)+(OFFSET(information!$A$1,1,MATCH(O$1,'no audits'!$1:$1,0)-1)),OFFSET('no audits'!$A:$A,,MATCH(O$1,'no audits'!$1:$1,0)-1))&gt;0,SUMIF('no audits'!$A:$A,EOMONTH($A374,0)+(OFFSET(information!$A$1,1,MATCH(O$1,'no audits'!$1:$1,0)-1)),OFFSET('no audits'!$A:$A,,MATCH(O$1,'no audits'!$1:$1,0)-1)),SUMIF(EBS!$A:$A,EOMONTH($A374,0)+(OFFSET(information!$A$1,1,MATCH(O$1,'no audits'!$1:$1,0)-1)),OFFSET(EBS!$A:$A,,MATCH(O$1,EBS!$1:$1,0)-1)))</f>
        <v>3678670</v>
      </c>
      <c r="P374" s="11">
        <f ca="1">IF(SUMIF('no audits'!$A:$A,$A374,OFFSET('no audits'!$A:$A,,MATCH(P$1,'no audits'!$1:$1,0)-1))&gt;0,SUMIF('no audits'!$A:$A,$A374,OFFSET('no audits'!$A:$A,,MATCH(P$1,'no audits'!$1:$1,0)-1)),SUMIF(EBS!$A:$A,$A374,OFFSET(EBS!$A:$A,,MATCH(P$1,EBS!$1:$1,0)-1)))</f>
        <v>1147165.29</v>
      </c>
      <c r="Q374" s="11">
        <f ca="1">IF(SUMIF('no audits'!$A:$A,$A374,OFFSET('no audits'!$A:$A,,MATCH(Q$1,'no audits'!$1:$1,0)-1))&gt;0,SUMIF('no audits'!$A:$A,$A374,OFFSET('no audits'!$A:$A,,MATCH(Q$1,'no audits'!$1:$1,0)-1)),SUMIF(EBS!$A:$A,$A374,OFFSET(EBS!$A:$A,,MATCH(Q$1,EBS!$1:$1,0)-1)))</f>
        <v>10616610</v>
      </c>
      <c r="R374" s="11">
        <f ca="1">IF(SUMIF('no audits'!$A:$A,EOMONTH($A374,0)+(OFFSET(information!$A$1,1,MATCH(R$1,'no audits'!$1:$1,0)-1)),OFFSET('no audits'!$A:$A,,MATCH(R$1,'no audits'!$1:$1,0)-1))&gt;0,SUMIF('no audits'!$A:$A,EOMONTH($A374,0)+(OFFSET(information!$A$1,1,MATCH(R$1,'no audits'!$1:$1,0)-1)),OFFSET('no audits'!$A:$A,,MATCH(R$1,'no audits'!$1:$1,0)-1)),SUMIF(EBS!$A:$A,EOMONTH($A374,0)+(OFFSET(information!$A$1,1,MATCH(R$1,'no audits'!$1:$1,0)-1)),OFFSET(EBS!$A:$A,,MATCH(R$1,EBS!$1:$1,0)-1)))</f>
        <v>585411</v>
      </c>
      <c r="S374" s="11">
        <f ca="1">IF(SUMIF('no audits'!$A:$A,$A377,OFFSET('no audits'!$A:$A,,MATCH(S$1,'no audits'!$1:$1,0)-1))&gt;0,SUMIF('no audits'!$A:$A,$A377,OFFSET('no audits'!$A:$A,,MATCH(S$1,'no audits'!$1:$1,0)-1)),SUMIF(EBS!$A:$A,$A377,OFFSET(EBS!$A:$A,,MATCH(S$1,EBS!$1:$1,0)-1)))</f>
        <v>442543.4</v>
      </c>
      <c r="T374" s="11">
        <f ca="1">IF(SUMIF('no audits'!$A:$A,EOMONTH($A374,0)+(OFFSET(information!$A$1,1,MATCH(T$1,'no audits'!$1:$1,0)-1)),OFFSET('no audits'!$A:$A,,MATCH(T$1,'no audits'!$1:$1,0)-1))&gt;0,SUMIF('no audits'!$A:$A,EOMONTH($A374,0)+(OFFSET(information!$A$1,1,MATCH(T$1,'no audits'!$1:$1,0)-1)),OFFSET('no audits'!$A:$A,,MATCH(T$1,'no audits'!$1:$1,0)-1)),SUMIF(EBS!$A:$A,EOMONTH($A374,0)+(OFFSET(information!$A$1,1,MATCH(T$1,'no audits'!$1:$1,0)-1)),OFFSET(EBS!$A:$A,,MATCH(T$1,EBS!$1:$1,0)-1)))</f>
        <v>133164.18944551126</v>
      </c>
      <c r="U374" s="11">
        <f ca="1">IF(SUMIF('no audits'!$A:$A,EOMONTH($A374,0)+(OFFSET(information!$A$1,1,MATCH(U$1,'no audits'!$1:$1,0)-1)),OFFSET('no audits'!$A:$A,,MATCH(U$1,'no audits'!$1:$1,0)-1))&gt;0,SUMIF('no audits'!$A:$A,EOMONTH($A374,0)+(OFFSET(information!$A$1,1,MATCH(U$1,'no audits'!$1:$1,0)-1)),OFFSET('no audits'!$A:$A,,MATCH(U$1,'no audits'!$1:$1,0)-1)),SUMIF(EBS!$A:$A,EOMONTH($A374,0)+(OFFSET(information!$A$1,1,MATCH(U$1,'no audits'!$1:$1,0)-1)),OFFSET(EBS!$A:$A,,MATCH(U$1,EBS!$1:$1,0)-1)))</f>
        <v>0</v>
      </c>
      <c r="V374" s="11">
        <f ca="1">IF(SUMIF('no audits'!$A:$A,EOMONTH($A374,0)+(OFFSET(information!$A$1,1,MATCH(V$1,'no audits'!$1:$1,0)-1)),OFFSET('no audits'!$A:$A,,MATCH(V$1,'no audits'!$1:$1,0)-1))&gt;0,SUMIF('no audits'!$A:$A,EOMONTH($A374,0)+(OFFSET(information!$A$1,1,MATCH(V$1,'no audits'!$1:$1,0)-1)),OFFSET('no audits'!$A:$A,,MATCH(V$1,'no audits'!$1:$1,0)-1)),SUMIF(EBS!$A:$A,EOMONTH($A374,0)+(OFFSET(information!$A$1,1,MATCH(V$1,'no audits'!$1:$1,0)-1)),OFFSET(EBS!$A:$A,,MATCH(V$1,EBS!$1:$1,0)-1)))</f>
        <v>240534</v>
      </c>
      <c r="W374" s="11">
        <f ca="1">IF(SUMIF('no audits'!$A:$A,EOMONTH($A374,0)+(OFFSET(information!$A$1,1,MATCH(W$1,'no audits'!$1:$1,0)-1)),OFFSET('no audits'!$A:$A,,MATCH(W$1,'no audits'!$1:$1,0)-1))&gt;0,SUMIF('no audits'!$A:$A,EOMONTH($A374,0)+(OFFSET(information!$A$1,1,MATCH(W$1,'no audits'!$1:$1,0)-1)),OFFSET('no audits'!$A:$A,,MATCH(W$1,'no audits'!$1:$1,0)-1)),SUMIF(EBS!$A:$A,EOMONTH($A374,0)+(OFFSET(information!$A$1,1,MATCH(W$1,'no audits'!$1:$1,0)-1)),OFFSET(EBS!$A:$A,,MATCH(W$1,EBS!$1:$1,0)-1)))</f>
        <v>1587939</v>
      </c>
    </row>
    <row r="375" spans="1:23" x14ac:dyDescent="0.25">
      <c r="A375" s="17">
        <v>44562</v>
      </c>
      <c r="B375" s="11">
        <f ca="1">IF(SUMIF('no audits'!$A:$A,$A375,OFFSET('no audits'!$A:$A,,MATCH(B$1,'no audits'!$1:$1,0)-1))&gt;0,SUMIF('no audits'!$A:$A,$A375,OFFSET('no audits'!$A:$A,,MATCH(B$1,'no audits'!$1:$1,0)-1)),SUMIF(EBS!$A:$A,$A375,OFFSET(EBS!$A:$A,,MATCH(B$1,EBS!$1:$1,0)-1)))</f>
        <v>0</v>
      </c>
      <c r="C375" s="11">
        <f ca="1">IF(SUMIF('no audits'!$A:$A,$A375,OFFSET('no audits'!$A:$A,,MATCH(C$1,'no audits'!$1:$1,0)-1))&gt;0,SUMIF('no audits'!$A:$A,$A375,OFFSET('no audits'!$A:$A,,MATCH(C$1,'no audits'!$1:$1,0)-1)),SUMIF(EBS!$A:$A,$A375,OFFSET(EBS!$A:$A,,MATCH(C$1,EBS!$1:$1,0)-1)))</f>
        <v>-382665.82999999996</v>
      </c>
      <c r="D375" s="11">
        <f ca="1">IF(SUMIF('no audits'!$A:$A,$A375,OFFSET('no audits'!$A:$A,,MATCH(D$1,'no audits'!$1:$1,0)-1))&gt;0,SUMIF('no audits'!$A:$A,$A375,OFFSET('no audits'!$A:$A,,MATCH(D$1,'no audits'!$1:$1,0)-1)),SUMIF(EBS!$A:$A,$A375,OFFSET(EBS!$A:$A,,MATCH(D$1,EBS!$1:$1,0)-1)))</f>
        <v>10453095.43</v>
      </c>
      <c r="E375" s="11">
        <f ca="1">IF(SUMIF('no audits'!$A:$A,EOMONTH($A375,0)+(OFFSET(information!$A$1,1,MATCH(E$1,'no audits'!$1:$1,0)-1)),OFFSET('no audits'!$A:$A,,MATCH(E$1,'no audits'!$1:$1,0)-1))&gt;0,SUMIF('no audits'!$A:$A,EOMONTH($A375,0)+(OFFSET(information!$A$1,1,MATCH(E$1,'no audits'!$1:$1,0)-1)),OFFSET('no audits'!$A:$A,,MATCH(E$1,'no audits'!$1:$1,0)-1)),SUMIF(EBS!$A:$A,EOMONTH($A375,0)+(OFFSET(information!$A$1,1,MATCH(E$1,'no audits'!$1:$1,0)-1)),OFFSET(EBS!$A:$A,,MATCH(E$1,EBS!$1:$1,0)-1)))</f>
        <v>1001667</v>
      </c>
      <c r="F375" s="11">
        <f ca="1">IF(SUMIF('no audits'!$A:$A,$A378,OFFSET('no audits'!$A:$A,,MATCH(F$1,'no audits'!$1:$1,0)-1))&gt;0,SUMIF('no audits'!$A:$A,$A378,OFFSET('no audits'!$A:$A,,MATCH(F$1,'no audits'!$1:$1,0)-1)),SUMIF(EBS!$A:$A,$A378,OFFSET(EBS!$A:$A,,MATCH(F$1,EBS!$1:$1,0)-1)))</f>
        <v>69640097.289999992</v>
      </c>
      <c r="G375" s="11">
        <f ca="1">IF(SUMIF('no audits'!$A:$A,EOMONTH($A375,0)+(OFFSET(information!$A$1,1,MATCH(G$1,'no audits'!$1:$1,0)-1)),OFFSET('no audits'!$A:$A,,MATCH(G$1,'no audits'!$1:$1,0)-1))&gt;0,SUMIF('no audits'!$A:$A,EOMONTH($A375,0)+(OFFSET(information!$A$1,1,MATCH(G$1,'no audits'!$1:$1,0)-1)),OFFSET('no audits'!$A:$A,,MATCH(G$1,'no audits'!$1:$1,0)-1)),SUMIF(EBS!$A:$A,EOMONTH($A375,0)+(OFFSET(information!$A$1,1,MATCH(G$1,'no audits'!$1:$1,0)-1)),OFFSET(EBS!$A:$A,,MATCH(G$1,EBS!$1:$1,0)-1)))</f>
        <v>5817737</v>
      </c>
      <c r="H375" s="11">
        <f ca="1">IF(SUMIF('no audits'!$A:$A,EOMONTH($A375,0)+(OFFSET(information!$A$1,1,MATCH(H$1,'no audits'!$1:$1,0)-1)),OFFSET('no audits'!$A:$A,,MATCH(H$1,'no audits'!$1:$1,0)-1))&gt;0,SUMIF('no audits'!$A:$A,EOMONTH($A375,0)+(OFFSET(information!$A$1,1,MATCH(H$1,'no audits'!$1:$1,0)-1)),OFFSET('no audits'!$A:$A,,MATCH(H$1,'no audits'!$1:$1,0)-1)),SUMIF(EBS!$A:$A,EOMONTH($A375,0)+(OFFSET(information!$A$1,1,MATCH(H$1,'no audits'!$1:$1,0)-1)),OFFSET(EBS!$A:$A,,MATCH(H$1,EBS!$1:$1,0)-1)))</f>
        <v>7009931</v>
      </c>
      <c r="I375" s="11">
        <f ca="1">IF(SUMIF('no audits'!$A:$A,EOMONTH($A375,0)+(OFFSET(information!$A$1,1,MATCH(I$1,'no audits'!$1:$1,0)-1)),OFFSET('no audits'!$A:$A,,MATCH(I$1,'no audits'!$1:$1,0)-1))&gt;0,SUMIF('no audits'!$A:$A,EOMONTH($A375,0)+(OFFSET(information!$A$1,1,MATCH(I$1,'no audits'!$1:$1,0)-1)),OFFSET('no audits'!$A:$A,,MATCH(I$1,'no audits'!$1:$1,0)-1)),SUMIF(EBS!$A:$A,EOMONTH($A375,0)+(OFFSET(information!$A$1,1,MATCH(I$1,'no audits'!$1:$1,0)-1)),OFFSET(EBS!$A:$A,,MATCH(I$1,EBS!$1:$1,0)-1)))</f>
        <v>2353643</v>
      </c>
      <c r="J375" s="11">
        <f ca="1">IF(SUMIF('no audits'!$A:$A,EOMONTH($A375,0)+(OFFSET(information!$A$1,1,MATCH(J$1,'no audits'!$1:$1,0)-1)),OFFSET('no audits'!$A:$A,,MATCH(J$1,'no audits'!$1:$1,0)-1))&gt;0,SUMIF('no audits'!$A:$A,EOMONTH($A375,0)+(OFFSET(information!$A$1,1,MATCH(J$1,'no audits'!$1:$1,0)-1)),OFFSET('no audits'!$A:$A,,MATCH(J$1,'no audits'!$1:$1,0)-1)),SUMIF(EBS!$A:$A,EOMONTH($A375,0)+(OFFSET(information!$A$1,1,MATCH(J$1,'no audits'!$1:$1,0)-1)),OFFSET(EBS!$A:$A,,MATCH(J$1,EBS!$1:$1,0)-1)))</f>
        <v>162102</v>
      </c>
      <c r="K375" s="11">
        <f ca="1">IF(SUMIF('no audits'!$A:$A,EOMONTH($A375,0)+(OFFSET(information!$A$1,1,MATCH(K$1,'no audits'!$1:$1,0)-1)),OFFSET('no audits'!$A:$A,,MATCH(K$1,'no audits'!$1:$1,0)-1))&gt;0,SUMIF('no audits'!$A:$A,EOMONTH($A375,0)+(OFFSET(information!$A$1,1,MATCH(K$1,'no audits'!$1:$1,0)-1)),OFFSET('no audits'!$A:$A,,MATCH(K$1,'no audits'!$1:$1,0)-1)),SUMIF(EBS!$A:$A,EOMONTH($A375,0)+(OFFSET(information!$A$1,1,MATCH(K$1,'no audits'!$1:$1,0)-1)),OFFSET(EBS!$A:$A,,MATCH(K$1,EBS!$1:$1,0)-1)))</f>
        <v>21259</v>
      </c>
      <c r="L375" s="11">
        <f ca="1">IF(SUMIF('no audits'!$A:$A,$A375,OFFSET('no audits'!$A:$A,,MATCH(L$1,'no audits'!$1:$1,0)-1))&gt;0,SUMIF('no audits'!$A:$A,$A375,OFFSET('no audits'!$A:$A,,MATCH(L$1,'no audits'!$1:$1,0)-1)),SUMIF(EBS!$A:$A,$A375,OFFSET(EBS!$A:$A,,MATCH(L$1,EBS!$1:$1,0)-1)))</f>
        <v>67046.92</v>
      </c>
      <c r="M375" s="11">
        <f ca="1">IF(SUMIF('no audits'!$A:$A,$A375,OFFSET('no audits'!$A:$A,,MATCH(M$1,'no audits'!$1:$1,0)-1))&gt;0,SUMIF('no audits'!$A:$A,$A375,OFFSET('no audits'!$A:$A,,MATCH(M$1,'no audits'!$1:$1,0)-1)),SUMIF(EBS!$A:$A,$A375,OFFSET(EBS!$A:$A,,MATCH(M$1,EBS!$1:$1,0)-1)))</f>
        <v>945974.74</v>
      </c>
      <c r="N375" s="11">
        <f ca="1">IF(SUMIF('no audits'!$A:$A,EOMONTH($A375,0)+(OFFSET(information!$A$1,1,MATCH(N$1,'no audits'!$1:$1,0)-1)),OFFSET('no audits'!$A:$A,,MATCH(N$1,'no audits'!$1:$1,0)-1))&gt;0,SUMIF('no audits'!$A:$A,EOMONTH($A375,0)+(OFFSET(information!$A$1,1,MATCH(N$1,'no audits'!$1:$1,0)-1)),OFFSET('no audits'!$A:$A,,MATCH(N$1,'no audits'!$1:$1,0)-1)),SUMIF(EBS!$A:$A,EOMONTH($A375,0)+(OFFSET(information!$A$1,1,MATCH(N$1,'no audits'!$1:$1,0)-1)),OFFSET(EBS!$A:$A,,MATCH(N$1,EBS!$1:$1,0)-1)))</f>
        <v>3728362</v>
      </c>
      <c r="O375" s="11">
        <f ca="1">IF(SUMIF('no audits'!$A:$A,EOMONTH($A375,0)+(OFFSET(information!$A$1,1,MATCH(O$1,'no audits'!$1:$1,0)-1)),OFFSET('no audits'!$A:$A,,MATCH(O$1,'no audits'!$1:$1,0)-1))&gt;0,SUMIF('no audits'!$A:$A,EOMONTH($A375,0)+(OFFSET(information!$A$1,1,MATCH(O$1,'no audits'!$1:$1,0)-1)),OFFSET('no audits'!$A:$A,,MATCH(O$1,'no audits'!$1:$1,0)-1)),SUMIF(EBS!$A:$A,EOMONTH($A375,0)+(OFFSET(information!$A$1,1,MATCH(O$1,'no audits'!$1:$1,0)-1)),OFFSET(EBS!$A:$A,,MATCH(O$1,EBS!$1:$1,0)-1)))</f>
        <v>2715040</v>
      </c>
      <c r="P375" s="11">
        <f ca="1">IF(SUMIF('no audits'!$A:$A,$A375,OFFSET('no audits'!$A:$A,,MATCH(P$1,'no audits'!$1:$1,0)-1))&gt;0,SUMIF('no audits'!$A:$A,$A375,OFFSET('no audits'!$A:$A,,MATCH(P$1,'no audits'!$1:$1,0)-1)),SUMIF(EBS!$A:$A,$A375,OFFSET(EBS!$A:$A,,MATCH(P$1,EBS!$1:$1,0)-1)))</f>
        <v>1750836.22</v>
      </c>
      <c r="Q375" s="11">
        <f ca="1">IF(SUMIF('no audits'!$A:$A,$A375,OFFSET('no audits'!$A:$A,,MATCH(Q$1,'no audits'!$1:$1,0)-1))&gt;0,SUMIF('no audits'!$A:$A,$A375,OFFSET('no audits'!$A:$A,,MATCH(Q$1,'no audits'!$1:$1,0)-1)),SUMIF(EBS!$A:$A,$A375,OFFSET(EBS!$A:$A,,MATCH(Q$1,EBS!$1:$1,0)-1)))</f>
        <v>5680345</v>
      </c>
      <c r="R375" s="11">
        <f ca="1">IF(SUMIF('no audits'!$A:$A,EOMONTH($A375,0)+(OFFSET(information!$A$1,1,MATCH(R$1,'no audits'!$1:$1,0)-1)),OFFSET('no audits'!$A:$A,,MATCH(R$1,'no audits'!$1:$1,0)-1))&gt;0,SUMIF('no audits'!$A:$A,EOMONTH($A375,0)+(OFFSET(information!$A$1,1,MATCH(R$1,'no audits'!$1:$1,0)-1)),OFFSET('no audits'!$A:$A,,MATCH(R$1,'no audits'!$1:$1,0)-1)),SUMIF(EBS!$A:$A,EOMONTH($A375,0)+(OFFSET(information!$A$1,1,MATCH(R$1,'no audits'!$1:$1,0)-1)),OFFSET(EBS!$A:$A,,MATCH(R$1,EBS!$1:$1,0)-1)))</f>
        <v>496763</v>
      </c>
      <c r="S375" s="11">
        <f ca="1">IF(SUMIF('no audits'!$A:$A,$A378,OFFSET('no audits'!$A:$A,,MATCH(S$1,'no audits'!$1:$1,0)-1))&gt;0,SUMIF('no audits'!$A:$A,$A378,OFFSET('no audits'!$A:$A,,MATCH(S$1,'no audits'!$1:$1,0)-1)),SUMIF(EBS!$A:$A,$A378,OFFSET(EBS!$A:$A,,MATCH(S$1,EBS!$1:$1,0)-1)))</f>
        <v>331938.15999999997</v>
      </c>
      <c r="T375" s="11">
        <f ca="1">IF(SUMIF('no audits'!$A:$A,EOMONTH($A375,0)+(OFFSET(information!$A$1,1,MATCH(T$1,'no audits'!$1:$1,0)-1)),OFFSET('no audits'!$A:$A,,MATCH(T$1,'no audits'!$1:$1,0)-1))&gt;0,SUMIF('no audits'!$A:$A,EOMONTH($A375,0)+(OFFSET(information!$A$1,1,MATCH(T$1,'no audits'!$1:$1,0)-1)),OFFSET('no audits'!$A:$A,,MATCH(T$1,'no audits'!$1:$1,0)-1)),SUMIF(EBS!$A:$A,EOMONTH($A375,0)+(OFFSET(information!$A$1,1,MATCH(T$1,'no audits'!$1:$1,0)-1)),OFFSET(EBS!$A:$A,,MATCH(T$1,EBS!$1:$1,0)-1)))</f>
        <v>115582</v>
      </c>
      <c r="U375" s="11">
        <f ca="1">IF(SUMIF('no audits'!$A:$A,EOMONTH($A375,0)+(OFFSET(information!$A$1,1,MATCH(U$1,'no audits'!$1:$1,0)-1)),OFFSET('no audits'!$A:$A,,MATCH(U$1,'no audits'!$1:$1,0)-1))&gt;0,SUMIF('no audits'!$A:$A,EOMONTH($A375,0)+(OFFSET(information!$A$1,1,MATCH(U$1,'no audits'!$1:$1,0)-1)),OFFSET('no audits'!$A:$A,,MATCH(U$1,'no audits'!$1:$1,0)-1)),SUMIF(EBS!$A:$A,EOMONTH($A375,0)+(OFFSET(information!$A$1,1,MATCH(U$1,'no audits'!$1:$1,0)-1)),OFFSET(EBS!$A:$A,,MATCH(U$1,EBS!$1:$1,0)-1)))</f>
        <v>0</v>
      </c>
      <c r="V375" s="11">
        <f ca="1">IF(SUMIF('no audits'!$A:$A,EOMONTH($A375,0)+(OFFSET(information!$A$1,1,MATCH(V$1,'no audits'!$1:$1,0)-1)),OFFSET('no audits'!$A:$A,,MATCH(V$1,'no audits'!$1:$1,0)-1))&gt;0,SUMIF('no audits'!$A:$A,EOMONTH($A375,0)+(OFFSET(information!$A$1,1,MATCH(V$1,'no audits'!$1:$1,0)-1)),OFFSET('no audits'!$A:$A,,MATCH(V$1,'no audits'!$1:$1,0)-1)),SUMIF(EBS!$A:$A,EOMONTH($A375,0)+(OFFSET(information!$A$1,1,MATCH(V$1,'no audits'!$1:$1,0)-1)),OFFSET(EBS!$A:$A,,MATCH(V$1,EBS!$1:$1,0)-1)))</f>
        <v>27591</v>
      </c>
      <c r="W375" s="11">
        <f ca="1">IF(SUMIF('no audits'!$A:$A,EOMONTH($A375,0)+(OFFSET(information!$A$1,1,MATCH(W$1,'no audits'!$1:$1,0)-1)),OFFSET('no audits'!$A:$A,,MATCH(W$1,'no audits'!$1:$1,0)-1))&gt;0,SUMIF('no audits'!$A:$A,EOMONTH($A375,0)+(OFFSET(information!$A$1,1,MATCH(W$1,'no audits'!$1:$1,0)-1)),OFFSET('no audits'!$A:$A,,MATCH(W$1,'no audits'!$1:$1,0)-1)),SUMIF(EBS!$A:$A,EOMONTH($A375,0)+(OFFSET(information!$A$1,1,MATCH(W$1,'no audits'!$1:$1,0)-1)),OFFSET(EBS!$A:$A,,MATCH(W$1,EBS!$1:$1,0)-1)))</f>
        <v>889596</v>
      </c>
    </row>
    <row r="376" spans="1:23" x14ac:dyDescent="0.25">
      <c r="A376" s="17">
        <v>44593</v>
      </c>
      <c r="B376" s="11">
        <f ca="1">IF(SUMIF('no audits'!$A:$A,$A376,OFFSET('no audits'!$A:$A,,MATCH(B$1,'no audits'!$1:$1,0)-1))&gt;0,SUMIF('no audits'!$A:$A,$A376,OFFSET('no audits'!$A:$A,,MATCH(B$1,'no audits'!$1:$1,0)-1)),SUMIF(EBS!$A:$A,$A376,OFFSET(EBS!$A:$A,,MATCH(B$1,EBS!$1:$1,0)-1)))</f>
        <v>0</v>
      </c>
      <c r="C376" s="11">
        <f ca="1">IF(SUMIF('no audits'!$A:$A,$A376,OFFSET('no audits'!$A:$A,,MATCH(C$1,'no audits'!$1:$1,0)-1))&gt;0,SUMIF('no audits'!$A:$A,$A376,OFFSET('no audits'!$A:$A,,MATCH(C$1,'no audits'!$1:$1,0)-1)),SUMIF(EBS!$A:$A,$A376,OFFSET(EBS!$A:$A,,MATCH(C$1,EBS!$1:$1,0)-1)))</f>
        <v>-201483.78</v>
      </c>
      <c r="D376" s="11">
        <f ca="1">IF(SUMIF('no audits'!$A:$A,$A376,OFFSET('no audits'!$A:$A,,MATCH(D$1,'no audits'!$1:$1,0)-1))&gt;0,SUMIF('no audits'!$A:$A,$A376,OFFSET('no audits'!$A:$A,,MATCH(D$1,'no audits'!$1:$1,0)-1)),SUMIF(EBS!$A:$A,$A376,OFFSET(EBS!$A:$A,,MATCH(D$1,EBS!$1:$1,0)-1)))</f>
        <v>2427.0300000000002</v>
      </c>
      <c r="E376" s="11">
        <f ca="1">IF(SUMIF('no audits'!$A:$A,EOMONTH($A376,0)+(OFFSET(information!$A$1,1,MATCH(E$1,'no audits'!$1:$1,0)-1)),OFFSET('no audits'!$A:$A,,MATCH(E$1,'no audits'!$1:$1,0)-1))&gt;0,SUMIF('no audits'!$A:$A,EOMONTH($A376,0)+(OFFSET(information!$A$1,1,MATCH(E$1,'no audits'!$1:$1,0)-1)),OFFSET('no audits'!$A:$A,,MATCH(E$1,'no audits'!$1:$1,0)-1)),SUMIF(EBS!$A:$A,EOMONTH($A376,0)+(OFFSET(information!$A$1,1,MATCH(E$1,'no audits'!$1:$1,0)-1)),OFFSET(EBS!$A:$A,,MATCH(E$1,EBS!$1:$1,0)-1)))</f>
        <v>743618</v>
      </c>
      <c r="F376" s="11">
        <f ca="1">IF(SUMIF('no audits'!$A:$A,$A379,OFFSET('no audits'!$A:$A,,MATCH(F$1,'no audits'!$1:$1,0)-1))&gt;0,SUMIF('no audits'!$A:$A,$A379,OFFSET('no audits'!$A:$A,,MATCH(F$1,'no audits'!$1:$1,0)-1)),SUMIF(EBS!$A:$A,$A379,OFFSET(EBS!$A:$A,,MATCH(F$1,EBS!$1:$1,0)-1)))</f>
        <v>69001170.609999999</v>
      </c>
      <c r="G376" s="11">
        <f ca="1">IF(SUMIF('no audits'!$A:$A,EOMONTH($A376,0)+(OFFSET(information!$A$1,1,MATCH(G$1,'no audits'!$1:$1,0)-1)),OFFSET('no audits'!$A:$A,,MATCH(G$1,'no audits'!$1:$1,0)-1))&gt;0,SUMIF('no audits'!$A:$A,EOMONTH($A376,0)+(OFFSET(information!$A$1,1,MATCH(G$1,'no audits'!$1:$1,0)-1)),OFFSET('no audits'!$A:$A,,MATCH(G$1,'no audits'!$1:$1,0)-1)),SUMIF(EBS!$A:$A,EOMONTH($A376,0)+(OFFSET(information!$A$1,1,MATCH(G$1,'no audits'!$1:$1,0)-1)),OFFSET(EBS!$A:$A,,MATCH(G$1,EBS!$1:$1,0)-1)))</f>
        <v>5570421</v>
      </c>
      <c r="H376" s="11">
        <f ca="1">IF(SUMIF('no audits'!$A:$A,EOMONTH($A376,0)+(OFFSET(information!$A$1,1,MATCH(H$1,'no audits'!$1:$1,0)-1)),OFFSET('no audits'!$A:$A,,MATCH(H$1,'no audits'!$1:$1,0)-1))&gt;0,SUMIF('no audits'!$A:$A,EOMONTH($A376,0)+(OFFSET(information!$A$1,1,MATCH(H$1,'no audits'!$1:$1,0)-1)),OFFSET('no audits'!$A:$A,,MATCH(H$1,'no audits'!$1:$1,0)-1)),SUMIF(EBS!$A:$A,EOMONTH($A376,0)+(OFFSET(information!$A$1,1,MATCH(H$1,'no audits'!$1:$1,0)-1)),OFFSET(EBS!$A:$A,,MATCH(H$1,EBS!$1:$1,0)-1)))</f>
        <v>6099467</v>
      </c>
      <c r="I376" s="11">
        <f ca="1">IF(SUMIF('no audits'!$A:$A,EOMONTH($A376,0)+(OFFSET(information!$A$1,1,MATCH(I$1,'no audits'!$1:$1,0)-1)),OFFSET('no audits'!$A:$A,,MATCH(I$1,'no audits'!$1:$1,0)-1))&gt;0,SUMIF('no audits'!$A:$A,EOMONTH($A376,0)+(OFFSET(information!$A$1,1,MATCH(I$1,'no audits'!$1:$1,0)-1)),OFFSET('no audits'!$A:$A,,MATCH(I$1,'no audits'!$1:$1,0)-1)),SUMIF(EBS!$A:$A,EOMONTH($A376,0)+(OFFSET(information!$A$1,1,MATCH(I$1,'no audits'!$1:$1,0)-1)),OFFSET(EBS!$A:$A,,MATCH(I$1,EBS!$1:$1,0)-1)))</f>
        <v>2107589</v>
      </c>
      <c r="J376" s="11">
        <f ca="1">IF(SUMIF('no audits'!$A:$A,EOMONTH($A376,0)+(OFFSET(information!$A$1,1,MATCH(J$1,'no audits'!$1:$1,0)-1)),OFFSET('no audits'!$A:$A,,MATCH(J$1,'no audits'!$1:$1,0)-1))&gt;0,SUMIF('no audits'!$A:$A,EOMONTH($A376,0)+(OFFSET(information!$A$1,1,MATCH(J$1,'no audits'!$1:$1,0)-1)),OFFSET('no audits'!$A:$A,,MATCH(J$1,'no audits'!$1:$1,0)-1)),SUMIF(EBS!$A:$A,EOMONTH($A376,0)+(OFFSET(information!$A$1,1,MATCH(J$1,'no audits'!$1:$1,0)-1)),OFFSET(EBS!$A:$A,,MATCH(J$1,EBS!$1:$1,0)-1)))</f>
        <v>153563</v>
      </c>
      <c r="K376" s="11">
        <f ca="1">IF(SUMIF('no audits'!$A:$A,EOMONTH($A376,0)+(OFFSET(information!$A$1,1,MATCH(K$1,'no audits'!$1:$1,0)-1)),OFFSET('no audits'!$A:$A,,MATCH(K$1,'no audits'!$1:$1,0)-1))&gt;0,SUMIF('no audits'!$A:$A,EOMONTH($A376,0)+(OFFSET(information!$A$1,1,MATCH(K$1,'no audits'!$1:$1,0)-1)),OFFSET('no audits'!$A:$A,,MATCH(K$1,'no audits'!$1:$1,0)-1)),SUMIF(EBS!$A:$A,EOMONTH($A376,0)+(OFFSET(information!$A$1,1,MATCH(K$1,'no audits'!$1:$1,0)-1)),OFFSET(EBS!$A:$A,,MATCH(K$1,EBS!$1:$1,0)-1)))</f>
        <v>25911</v>
      </c>
      <c r="L376" s="11">
        <f ca="1">IF(SUMIF('no audits'!$A:$A,$A376,OFFSET('no audits'!$A:$A,,MATCH(L$1,'no audits'!$1:$1,0)-1))&gt;0,SUMIF('no audits'!$A:$A,$A376,OFFSET('no audits'!$A:$A,,MATCH(L$1,'no audits'!$1:$1,0)-1)),SUMIF(EBS!$A:$A,$A376,OFFSET(EBS!$A:$A,,MATCH(L$1,EBS!$1:$1,0)-1)))</f>
        <v>4066</v>
      </c>
      <c r="M376" s="11">
        <f ca="1">IF(SUMIF('no audits'!$A:$A,$A376,OFFSET('no audits'!$A:$A,,MATCH(M$1,'no audits'!$1:$1,0)-1))&gt;0,SUMIF('no audits'!$A:$A,$A376,OFFSET('no audits'!$A:$A,,MATCH(M$1,'no audits'!$1:$1,0)-1)),SUMIF(EBS!$A:$A,$A376,OFFSET(EBS!$A:$A,,MATCH(M$1,EBS!$1:$1,0)-1)))</f>
        <v>661613</v>
      </c>
      <c r="N376" s="11">
        <f ca="1">IF(SUMIF('no audits'!$A:$A,EOMONTH($A376,0)+(OFFSET(information!$A$1,1,MATCH(N$1,'no audits'!$1:$1,0)-1)),OFFSET('no audits'!$A:$A,,MATCH(N$1,'no audits'!$1:$1,0)-1))&gt;0,SUMIF('no audits'!$A:$A,EOMONTH($A376,0)+(OFFSET(information!$A$1,1,MATCH(N$1,'no audits'!$1:$1,0)-1)),OFFSET('no audits'!$A:$A,,MATCH(N$1,'no audits'!$1:$1,0)-1)),SUMIF(EBS!$A:$A,EOMONTH($A376,0)+(OFFSET(information!$A$1,1,MATCH(N$1,'no audits'!$1:$1,0)-1)),OFFSET(EBS!$A:$A,,MATCH(N$1,EBS!$1:$1,0)-1)))</f>
        <v>2640830</v>
      </c>
      <c r="O376" s="11">
        <f ca="1">IF(SUMIF('no audits'!$A:$A,EOMONTH($A376,0)+(OFFSET(information!$A$1,1,MATCH(O$1,'no audits'!$1:$1,0)-1)),OFFSET('no audits'!$A:$A,,MATCH(O$1,'no audits'!$1:$1,0)-1))&gt;0,SUMIF('no audits'!$A:$A,EOMONTH($A376,0)+(OFFSET(information!$A$1,1,MATCH(O$1,'no audits'!$1:$1,0)-1)),OFFSET('no audits'!$A:$A,,MATCH(O$1,'no audits'!$1:$1,0)-1)),SUMIF(EBS!$A:$A,EOMONTH($A376,0)+(OFFSET(information!$A$1,1,MATCH(O$1,'no audits'!$1:$1,0)-1)),OFFSET(EBS!$A:$A,,MATCH(O$1,EBS!$1:$1,0)-1)))</f>
        <v>2732371</v>
      </c>
      <c r="P376" s="11">
        <f ca="1">IF(SUMIF('no audits'!$A:$A,$A376,OFFSET('no audits'!$A:$A,,MATCH(P$1,'no audits'!$1:$1,0)-1))&gt;0,SUMIF('no audits'!$A:$A,$A376,OFFSET('no audits'!$A:$A,,MATCH(P$1,'no audits'!$1:$1,0)-1)),SUMIF(EBS!$A:$A,$A376,OFFSET(EBS!$A:$A,,MATCH(P$1,EBS!$1:$1,0)-1)))</f>
        <v>2160011.4500000002</v>
      </c>
      <c r="Q376" s="11">
        <f ca="1">IF(SUMIF('no audits'!$A:$A,$A376,OFFSET('no audits'!$A:$A,,MATCH(Q$1,'no audits'!$1:$1,0)-1))&gt;0,SUMIF('no audits'!$A:$A,$A376,OFFSET('no audits'!$A:$A,,MATCH(Q$1,'no audits'!$1:$1,0)-1)),SUMIF(EBS!$A:$A,$A376,OFFSET(EBS!$A:$A,,MATCH(Q$1,EBS!$1:$1,0)-1)))</f>
        <v>5826170</v>
      </c>
      <c r="R376" s="11">
        <f ca="1">IF(SUMIF('no audits'!$A:$A,EOMONTH($A376,0)+(OFFSET(information!$A$1,1,MATCH(R$1,'no audits'!$1:$1,0)-1)),OFFSET('no audits'!$A:$A,,MATCH(R$1,'no audits'!$1:$1,0)-1))&gt;0,SUMIF('no audits'!$A:$A,EOMONTH($A376,0)+(OFFSET(information!$A$1,1,MATCH(R$1,'no audits'!$1:$1,0)-1)),OFFSET('no audits'!$A:$A,,MATCH(R$1,'no audits'!$1:$1,0)-1)),SUMIF(EBS!$A:$A,EOMONTH($A376,0)+(OFFSET(information!$A$1,1,MATCH(R$1,'no audits'!$1:$1,0)-1)),OFFSET(EBS!$A:$A,,MATCH(R$1,EBS!$1:$1,0)-1)))</f>
        <v>475275</v>
      </c>
      <c r="S376" s="11">
        <f ca="1">IF(SUMIF('no audits'!$A:$A,$A379,OFFSET('no audits'!$A:$A,,MATCH(S$1,'no audits'!$1:$1,0)-1))&gt;0,SUMIF('no audits'!$A:$A,$A379,OFFSET('no audits'!$A:$A,,MATCH(S$1,'no audits'!$1:$1,0)-1)),SUMIF(EBS!$A:$A,$A379,OFFSET(EBS!$A:$A,,MATCH(S$1,EBS!$1:$1,0)-1)))</f>
        <v>310971.90000000002</v>
      </c>
      <c r="T376" s="11">
        <f ca="1">IF(SUMIF('no audits'!$A:$A,EOMONTH($A376,0)+(OFFSET(information!$A$1,1,MATCH(T$1,'no audits'!$1:$1,0)-1)),OFFSET('no audits'!$A:$A,,MATCH(T$1,'no audits'!$1:$1,0)-1))&gt;0,SUMIF('no audits'!$A:$A,EOMONTH($A376,0)+(OFFSET(information!$A$1,1,MATCH(T$1,'no audits'!$1:$1,0)-1)),OFFSET('no audits'!$A:$A,,MATCH(T$1,'no audits'!$1:$1,0)-1)),SUMIF(EBS!$A:$A,EOMONTH($A376,0)+(OFFSET(information!$A$1,1,MATCH(T$1,'no audits'!$1:$1,0)-1)),OFFSET(EBS!$A:$A,,MATCH(T$1,EBS!$1:$1,0)-1)))</f>
        <v>109540.04875244021</v>
      </c>
      <c r="U376" s="11">
        <f ca="1">IF(SUMIF('no audits'!$A:$A,EOMONTH($A376,0)+(OFFSET(information!$A$1,1,MATCH(U$1,'no audits'!$1:$1,0)-1)),OFFSET('no audits'!$A:$A,,MATCH(U$1,'no audits'!$1:$1,0)-1))&gt;0,SUMIF('no audits'!$A:$A,EOMONTH($A376,0)+(OFFSET(information!$A$1,1,MATCH(U$1,'no audits'!$1:$1,0)-1)),OFFSET('no audits'!$A:$A,,MATCH(U$1,'no audits'!$1:$1,0)-1)),SUMIF(EBS!$A:$A,EOMONTH($A376,0)+(OFFSET(information!$A$1,1,MATCH(U$1,'no audits'!$1:$1,0)-1)),OFFSET(EBS!$A:$A,,MATCH(U$1,EBS!$1:$1,0)-1)))</f>
        <v>0</v>
      </c>
      <c r="V376" s="11">
        <f ca="1">IF(SUMIF('no audits'!$A:$A,EOMONTH($A376,0)+(OFFSET(information!$A$1,1,MATCH(V$1,'no audits'!$1:$1,0)-1)),OFFSET('no audits'!$A:$A,,MATCH(V$1,'no audits'!$1:$1,0)-1))&gt;0,SUMIF('no audits'!$A:$A,EOMONTH($A376,0)+(OFFSET(information!$A$1,1,MATCH(V$1,'no audits'!$1:$1,0)-1)),OFFSET('no audits'!$A:$A,,MATCH(V$1,'no audits'!$1:$1,0)-1)),SUMIF(EBS!$A:$A,EOMONTH($A376,0)+(OFFSET(information!$A$1,1,MATCH(V$1,'no audits'!$1:$1,0)-1)),OFFSET(EBS!$A:$A,,MATCH(V$1,EBS!$1:$1,0)-1)))</f>
        <v>171226</v>
      </c>
      <c r="W376" s="11">
        <f ca="1">IF(SUMIF('no audits'!$A:$A,EOMONTH($A376,0)+(OFFSET(information!$A$1,1,MATCH(W$1,'no audits'!$1:$1,0)-1)),OFFSET('no audits'!$A:$A,,MATCH(W$1,'no audits'!$1:$1,0)-1))&gt;0,SUMIF('no audits'!$A:$A,EOMONTH($A376,0)+(OFFSET(information!$A$1,1,MATCH(W$1,'no audits'!$1:$1,0)-1)),OFFSET('no audits'!$A:$A,,MATCH(W$1,'no audits'!$1:$1,0)-1)),SUMIF(EBS!$A:$A,EOMONTH($A376,0)+(OFFSET(information!$A$1,1,MATCH(W$1,'no audits'!$1:$1,0)-1)),OFFSET(EBS!$A:$A,,MATCH(W$1,EBS!$1:$1,0)-1)))</f>
        <v>1070864</v>
      </c>
    </row>
    <row r="377" spans="1:23" x14ac:dyDescent="0.25">
      <c r="A377" s="17">
        <v>44621</v>
      </c>
      <c r="B377" s="11">
        <f ca="1">IF(SUMIF('no audits'!$A:$A,$A377,OFFSET('no audits'!$A:$A,,MATCH(B$1,'no audits'!$1:$1,0)-1))&gt;0,SUMIF('no audits'!$A:$A,$A377,OFFSET('no audits'!$A:$A,,MATCH(B$1,'no audits'!$1:$1,0)-1)),SUMIF(EBS!$A:$A,$A377,OFFSET(EBS!$A:$A,,MATCH(B$1,EBS!$1:$1,0)-1)))</f>
        <v>0</v>
      </c>
      <c r="C377" s="11">
        <f ca="1">IF(SUMIF('no audits'!$A:$A,$A377,OFFSET('no audits'!$A:$A,,MATCH(C$1,'no audits'!$1:$1,0)-1))&gt;0,SUMIF('no audits'!$A:$A,$A377,OFFSET('no audits'!$A:$A,,MATCH(C$1,'no audits'!$1:$1,0)-1)),SUMIF(EBS!$A:$A,$A377,OFFSET(EBS!$A:$A,,MATCH(C$1,EBS!$1:$1,0)-1)))</f>
        <v>329924.25</v>
      </c>
      <c r="D377" s="11">
        <f ca="1">IF(SUMIF('no audits'!$A:$A,$A377,OFFSET('no audits'!$A:$A,,MATCH(D$1,'no audits'!$1:$1,0)-1))&gt;0,SUMIF('no audits'!$A:$A,$A377,OFFSET('no audits'!$A:$A,,MATCH(D$1,'no audits'!$1:$1,0)-1)),SUMIF(EBS!$A:$A,$A377,OFFSET(EBS!$A:$A,,MATCH(D$1,EBS!$1:$1,0)-1)))</f>
        <v>3270.03</v>
      </c>
      <c r="E377" s="11">
        <f ca="1">IF(SUMIF('no audits'!$A:$A,EOMONTH($A377,0)+(OFFSET(information!$A$1,1,MATCH(E$1,'no audits'!$1:$1,0)-1)),OFFSET('no audits'!$A:$A,,MATCH(E$1,'no audits'!$1:$1,0)-1))&gt;0,SUMIF('no audits'!$A:$A,EOMONTH($A377,0)+(OFFSET(information!$A$1,1,MATCH(E$1,'no audits'!$1:$1,0)-1)),OFFSET('no audits'!$A:$A,,MATCH(E$1,'no audits'!$1:$1,0)-1)),SUMIF(EBS!$A:$A,EOMONTH($A377,0)+(OFFSET(information!$A$1,1,MATCH(E$1,'no audits'!$1:$1,0)-1)),OFFSET(EBS!$A:$A,,MATCH(E$1,EBS!$1:$1,0)-1)))</f>
        <v>860654</v>
      </c>
      <c r="F377" s="11">
        <f ca="1">IF(SUMIF('no audits'!$A:$A,$A380,OFFSET('no audits'!$A:$A,,MATCH(F$1,'no audits'!$1:$1,0)-1))&gt;0,SUMIF('no audits'!$A:$A,$A380,OFFSET('no audits'!$A:$A,,MATCH(F$1,'no audits'!$1:$1,0)-1)),SUMIF(EBS!$A:$A,$A380,OFFSET(EBS!$A:$A,,MATCH(F$1,EBS!$1:$1,0)-1)))</f>
        <v>88051371.299999997</v>
      </c>
      <c r="G377" s="11">
        <f ca="1">IF(SUMIF('no audits'!$A:$A,EOMONTH($A377,0)+(OFFSET(information!$A$1,1,MATCH(G$1,'no audits'!$1:$1,0)-1)),OFFSET('no audits'!$A:$A,,MATCH(G$1,'no audits'!$1:$1,0)-1))&gt;0,SUMIF('no audits'!$A:$A,EOMONTH($A377,0)+(OFFSET(information!$A$1,1,MATCH(G$1,'no audits'!$1:$1,0)-1)),OFFSET('no audits'!$A:$A,,MATCH(G$1,'no audits'!$1:$1,0)-1)),SUMIF(EBS!$A:$A,EOMONTH($A377,0)+(OFFSET(information!$A$1,1,MATCH(G$1,'no audits'!$1:$1,0)-1)),OFFSET(EBS!$A:$A,,MATCH(G$1,EBS!$1:$1,0)-1)))</f>
        <v>8651893</v>
      </c>
      <c r="H377" s="11">
        <f ca="1">IF(SUMIF('no audits'!$A:$A,EOMONTH($A377,0)+(OFFSET(information!$A$1,1,MATCH(H$1,'no audits'!$1:$1,0)-1)),OFFSET('no audits'!$A:$A,,MATCH(H$1,'no audits'!$1:$1,0)-1))&gt;0,SUMIF('no audits'!$A:$A,EOMONTH($A377,0)+(OFFSET(information!$A$1,1,MATCH(H$1,'no audits'!$1:$1,0)-1)),OFFSET('no audits'!$A:$A,,MATCH(H$1,'no audits'!$1:$1,0)-1)),SUMIF(EBS!$A:$A,EOMONTH($A377,0)+(OFFSET(information!$A$1,1,MATCH(H$1,'no audits'!$1:$1,0)-1)),OFFSET(EBS!$A:$A,,MATCH(H$1,EBS!$1:$1,0)-1)))</f>
        <v>7406939</v>
      </c>
      <c r="I377" s="11">
        <f ca="1">IF(SUMIF('no audits'!$A:$A,EOMONTH($A377,0)+(OFFSET(information!$A$1,1,MATCH(I$1,'no audits'!$1:$1,0)-1)),OFFSET('no audits'!$A:$A,,MATCH(I$1,'no audits'!$1:$1,0)-1))&gt;0,SUMIF('no audits'!$A:$A,EOMONTH($A377,0)+(OFFSET(information!$A$1,1,MATCH(I$1,'no audits'!$1:$1,0)-1)),OFFSET('no audits'!$A:$A,,MATCH(I$1,'no audits'!$1:$1,0)-1)),SUMIF(EBS!$A:$A,EOMONTH($A377,0)+(OFFSET(information!$A$1,1,MATCH(I$1,'no audits'!$1:$1,0)-1)),OFFSET(EBS!$A:$A,,MATCH(I$1,EBS!$1:$1,0)-1)))</f>
        <v>3788528</v>
      </c>
      <c r="J377" s="11">
        <f ca="1">IF(SUMIF('no audits'!$A:$A,EOMONTH($A377,0)+(OFFSET(information!$A$1,1,MATCH(J$1,'no audits'!$1:$1,0)-1)),OFFSET('no audits'!$A:$A,,MATCH(J$1,'no audits'!$1:$1,0)-1))&gt;0,SUMIF('no audits'!$A:$A,EOMONTH($A377,0)+(OFFSET(information!$A$1,1,MATCH(J$1,'no audits'!$1:$1,0)-1)),OFFSET('no audits'!$A:$A,,MATCH(J$1,'no audits'!$1:$1,0)-1)),SUMIF(EBS!$A:$A,EOMONTH($A377,0)+(OFFSET(information!$A$1,1,MATCH(J$1,'no audits'!$1:$1,0)-1)),OFFSET(EBS!$A:$A,,MATCH(J$1,EBS!$1:$1,0)-1)))</f>
        <v>223080</v>
      </c>
      <c r="K377" s="11">
        <f ca="1">IF(SUMIF('no audits'!$A:$A,EOMONTH($A377,0)+(OFFSET(information!$A$1,1,MATCH(K$1,'no audits'!$1:$1,0)-1)),OFFSET('no audits'!$A:$A,,MATCH(K$1,'no audits'!$1:$1,0)-1))&gt;0,SUMIF('no audits'!$A:$A,EOMONTH($A377,0)+(OFFSET(information!$A$1,1,MATCH(K$1,'no audits'!$1:$1,0)-1)),OFFSET('no audits'!$A:$A,,MATCH(K$1,'no audits'!$1:$1,0)-1)),SUMIF(EBS!$A:$A,EOMONTH($A377,0)+(OFFSET(information!$A$1,1,MATCH(K$1,'no audits'!$1:$1,0)-1)),OFFSET(EBS!$A:$A,,MATCH(K$1,EBS!$1:$1,0)-1)))</f>
        <v>78904</v>
      </c>
      <c r="L377" s="11">
        <f ca="1">IF(SUMIF('no audits'!$A:$A,$A377,OFFSET('no audits'!$A:$A,,MATCH(L$1,'no audits'!$1:$1,0)-1))&gt;0,SUMIF('no audits'!$A:$A,$A377,OFFSET('no audits'!$A:$A,,MATCH(L$1,'no audits'!$1:$1,0)-1)),SUMIF(EBS!$A:$A,$A377,OFFSET(EBS!$A:$A,,MATCH(L$1,EBS!$1:$1,0)-1)))</f>
        <v>79049</v>
      </c>
      <c r="M377" s="11">
        <f ca="1">IF(SUMIF('no audits'!$A:$A,$A377,OFFSET('no audits'!$A:$A,,MATCH(M$1,'no audits'!$1:$1,0)-1))&gt;0,SUMIF('no audits'!$A:$A,$A377,OFFSET('no audits'!$A:$A,,MATCH(M$1,'no audits'!$1:$1,0)-1)),SUMIF(EBS!$A:$A,$A377,OFFSET(EBS!$A:$A,,MATCH(M$1,EBS!$1:$1,0)-1)))</f>
        <v>708812.38</v>
      </c>
      <c r="N377" s="11">
        <f ca="1">IF(SUMIF('no audits'!$A:$A,EOMONTH($A377,0)+(OFFSET(information!$A$1,1,MATCH(N$1,'no audits'!$1:$1,0)-1)),OFFSET('no audits'!$A:$A,,MATCH(N$1,'no audits'!$1:$1,0)-1))&gt;0,SUMIF('no audits'!$A:$A,EOMONTH($A377,0)+(OFFSET(information!$A$1,1,MATCH(N$1,'no audits'!$1:$1,0)-1)),OFFSET('no audits'!$A:$A,,MATCH(N$1,'no audits'!$1:$1,0)-1)),SUMIF(EBS!$A:$A,EOMONTH($A377,0)+(OFFSET(information!$A$1,1,MATCH(N$1,'no audits'!$1:$1,0)-1)),OFFSET(EBS!$A:$A,,MATCH(N$1,EBS!$1:$1,0)-1)))</f>
        <v>4795761</v>
      </c>
      <c r="O377" s="11">
        <f ca="1">IF(SUMIF('no audits'!$A:$A,EOMONTH($A377,0)+(OFFSET(information!$A$1,1,MATCH(O$1,'no audits'!$1:$1,0)-1)),OFFSET('no audits'!$A:$A,,MATCH(O$1,'no audits'!$1:$1,0)-1))&gt;0,SUMIF('no audits'!$A:$A,EOMONTH($A377,0)+(OFFSET(information!$A$1,1,MATCH(O$1,'no audits'!$1:$1,0)-1)),OFFSET('no audits'!$A:$A,,MATCH(O$1,'no audits'!$1:$1,0)-1)),SUMIF(EBS!$A:$A,EOMONTH($A377,0)+(OFFSET(information!$A$1,1,MATCH(O$1,'no audits'!$1:$1,0)-1)),OFFSET(EBS!$A:$A,,MATCH(O$1,EBS!$1:$1,0)-1)))</f>
        <v>3609638</v>
      </c>
      <c r="P377" s="11">
        <f ca="1">IF(SUMIF('no audits'!$A:$A,$A377,OFFSET('no audits'!$A:$A,,MATCH(P$1,'no audits'!$1:$1,0)-1))&gt;0,SUMIF('no audits'!$A:$A,$A377,OFFSET('no audits'!$A:$A,,MATCH(P$1,'no audits'!$1:$1,0)-1)),SUMIF(EBS!$A:$A,$A377,OFFSET(EBS!$A:$A,,MATCH(P$1,EBS!$1:$1,0)-1)))</f>
        <v>1250423.0900000001</v>
      </c>
      <c r="Q377" s="11">
        <f ca="1">IF(SUMIF('no audits'!$A:$A,$A377,OFFSET('no audits'!$A:$A,,MATCH(Q$1,'no audits'!$1:$1,0)-1))&gt;0,SUMIF('no audits'!$A:$A,$A377,OFFSET('no audits'!$A:$A,,MATCH(Q$1,'no audits'!$1:$1,0)-1)),SUMIF(EBS!$A:$A,$A377,OFFSET(EBS!$A:$A,,MATCH(Q$1,EBS!$1:$1,0)-1)))</f>
        <v>6476658</v>
      </c>
      <c r="R377" s="11">
        <f ca="1">IF(SUMIF('no audits'!$A:$A,EOMONTH($A377,0)+(OFFSET(information!$A$1,1,MATCH(R$1,'no audits'!$1:$1,0)-1)),OFFSET('no audits'!$A:$A,,MATCH(R$1,'no audits'!$1:$1,0)-1))&gt;0,SUMIF('no audits'!$A:$A,EOMONTH($A377,0)+(OFFSET(information!$A$1,1,MATCH(R$1,'no audits'!$1:$1,0)-1)),OFFSET('no audits'!$A:$A,,MATCH(R$1,'no audits'!$1:$1,0)-1)),SUMIF(EBS!$A:$A,EOMONTH($A377,0)+(OFFSET(information!$A$1,1,MATCH(R$1,'no audits'!$1:$1,0)-1)),OFFSET(EBS!$A:$A,,MATCH(R$1,EBS!$1:$1,0)-1)))</f>
        <v>637126</v>
      </c>
      <c r="S377" s="11">
        <f ca="1">IF(SUMIF('no audits'!$A:$A,$A380,OFFSET('no audits'!$A:$A,,MATCH(S$1,'no audits'!$1:$1,0)-1))&gt;0,SUMIF('no audits'!$A:$A,$A380,OFFSET('no audits'!$A:$A,,MATCH(S$1,'no audits'!$1:$1,0)-1)),SUMIF(EBS!$A:$A,$A380,OFFSET(EBS!$A:$A,,MATCH(S$1,EBS!$1:$1,0)-1)))</f>
        <v>441627.01</v>
      </c>
      <c r="T377" s="11">
        <f ca="1">IF(SUMIF('no audits'!$A:$A,EOMONTH($A377,0)+(OFFSET(information!$A$1,1,MATCH(T$1,'no audits'!$1:$1,0)-1)),OFFSET('no audits'!$A:$A,,MATCH(T$1,'no audits'!$1:$1,0)-1))&gt;0,SUMIF('no audits'!$A:$A,EOMONTH($A377,0)+(OFFSET(information!$A$1,1,MATCH(T$1,'no audits'!$1:$1,0)-1)),OFFSET('no audits'!$A:$A,,MATCH(T$1,'no audits'!$1:$1,0)-1)),SUMIF(EBS!$A:$A,EOMONTH($A377,0)+(OFFSET(information!$A$1,1,MATCH(T$1,'no audits'!$1:$1,0)-1)),OFFSET(EBS!$A:$A,,MATCH(T$1,EBS!$1:$1,0)-1)))</f>
        <v>157252.23998702224</v>
      </c>
      <c r="U377" s="11">
        <f ca="1">IF(SUMIF('no audits'!$A:$A,EOMONTH($A377,0)+(OFFSET(information!$A$1,1,MATCH(U$1,'no audits'!$1:$1,0)-1)),OFFSET('no audits'!$A:$A,,MATCH(U$1,'no audits'!$1:$1,0)-1))&gt;0,SUMIF('no audits'!$A:$A,EOMONTH($A377,0)+(OFFSET(information!$A$1,1,MATCH(U$1,'no audits'!$1:$1,0)-1)),OFFSET('no audits'!$A:$A,,MATCH(U$1,'no audits'!$1:$1,0)-1)),SUMIF(EBS!$A:$A,EOMONTH($A377,0)+(OFFSET(information!$A$1,1,MATCH(U$1,'no audits'!$1:$1,0)-1)),OFFSET(EBS!$A:$A,,MATCH(U$1,EBS!$1:$1,0)-1)))</f>
        <v>0</v>
      </c>
      <c r="V377" s="11">
        <f ca="1">IF(SUMIF('no audits'!$A:$A,EOMONTH($A377,0)+(OFFSET(information!$A$1,1,MATCH(V$1,'no audits'!$1:$1,0)-1)),OFFSET('no audits'!$A:$A,,MATCH(V$1,'no audits'!$1:$1,0)-1))&gt;0,SUMIF('no audits'!$A:$A,EOMONTH($A377,0)+(OFFSET(information!$A$1,1,MATCH(V$1,'no audits'!$1:$1,0)-1)),OFFSET('no audits'!$A:$A,,MATCH(V$1,'no audits'!$1:$1,0)-1)),SUMIF(EBS!$A:$A,EOMONTH($A377,0)+(OFFSET(information!$A$1,1,MATCH(V$1,'no audits'!$1:$1,0)-1)),OFFSET(EBS!$A:$A,,MATCH(V$1,EBS!$1:$1,0)-1)))</f>
        <v>10473.893234662193</v>
      </c>
      <c r="W377" s="11">
        <f ca="1">IF(SUMIF('no audits'!$A:$A,EOMONTH($A377,0)+(OFFSET(information!$A$1,1,MATCH(W$1,'no audits'!$1:$1,0)-1)),OFFSET('no audits'!$A:$A,,MATCH(W$1,'no audits'!$1:$1,0)-1))&gt;0,SUMIF('no audits'!$A:$A,EOMONTH($A377,0)+(OFFSET(information!$A$1,1,MATCH(W$1,'no audits'!$1:$1,0)-1)),OFFSET('no audits'!$A:$A,,MATCH(W$1,'no audits'!$1:$1,0)-1)),SUMIF(EBS!$A:$A,EOMONTH($A377,0)+(OFFSET(information!$A$1,1,MATCH(W$1,'no audits'!$1:$1,0)-1)),OFFSET(EBS!$A:$A,,MATCH(W$1,EBS!$1:$1,0)-1)))</f>
        <v>2098622</v>
      </c>
    </row>
    <row r="378" spans="1:23" x14ac:dyDescent="0.25">
      <c r="A378" s="17">
        <v>44652</v>
      </c>
      <c r="B378" s="11">
        <f ca="1">IF(SUMIF('no audits'!$A:$A,$A378,OFFSET('no audits'!$A:$A,,MATCH(B$1,'no audits'!$1:$1,0)-1))&gt;0,SUMIF('no audits'!$A:$A,$A378,OFFSET('no audits'!$A:$A,,MATCH(B$1,'no audits'!$1:$1,0)-1)),SUMIF(EBS!$A:$A,$A378,OFFSET(EBS!$A:$A,,MATCH(B$1,EBS!$1:$1,0)-1)))</f>
        <v>0</v>
      </c>
      <c r="C378" s="11">
        <f ca="1">IF(SUMIF('no audits'!$A:$A,$A378,OFFSET('no audits'!$A:$A,,MATCH(C$1,'no audits'!$1:$1,0)-1))&gt;0,SUMIF('no audits'!$A:$A,$A378,OFFSET('no audits'!$A:$A,,MATCH(C$1,'no audits'!$1:$1,0)-1)),SUMIF(EBS!$A:$A,$A378,OFFSET(EBS!$A:$A,,MATCH(C$1,EBS!$1:$1,0)-1)))</f>
        <v>-808567.9</v>
      </c>
      <c r="D378" s="11">
        <f ca="1">IF(SUMIF('no audits'!$A:$A,$A378,OFFSET('no audits'!$A:$A,,MATCH(D$1,'no audits'!$1:$1,0)-1))&gt;0,SUMIF('no audits'!$A:$A,$A378,OFFSET('no audits'!$A:$A,,MATCH(D$1,'no audits'!$1:$1,0)-1)),SUMIF(EBS!$A:$A,$A378,OFFSET(EBS!$A:$A,,MATCH(D$1,EBS!$1:$1,0)-1)))</f>
        <v>0</v>
      </c>
      <c r="E378" s="11">
        <f ca="1">IF(SUMIF('no audits'!$A:$A,EOMONTH($A378,0)+(OFFSET(information!$A$1,1,MATCH(E$1,'no audits'!$1:$1,0)-1)),OFFSET('no audits'!$A:$A,,MATCH(E$1,'no audits'!$1:$1,0)-1))&gt;0,SUMIF('no audits'!$A:$A,EOMONTH($A378,0)+(OFFSET(information!$A$1,1,MATCH(E$1,'no audits'!$1:$1,0)-1)),OFFSET('no audits'!$A:$A,,MATCH(E$1,'no audits'!$1:$1,0)-1)),SUMIF(EBS!$A:$A,EOMONTH($A378,0)+(OFFSET(information!$A$1,1,MATCH(E$1,'no audits'!$1:$1,0)-1)),OFFSET(EBS!$A:$A,,MATCH(E$1,EBS!$1:$1,0)-1)))</f>
        <v>1251578</v>
      </c>
      <c r="F378" s="11">
        <f ca="1">IF(SUMIF('no audits'!$A:$A,$A381,OFFSET('no audits'!$A:$A,,MATCH(F$1,'no audits'!$1:$1,0)-1))&gt;0,SUMIF('no audits'!$A:$A,$A381,OFFSET('no audits'!$A:$A,,MATCH(F$1,'no audits'!$1:$1,0)-1)),SUMIF(EBS!$A:$A,$A381,OFFSET(EBS!$A:$A,,MATCH(F$1,EBS!$1:$1,0)-1)))</f>
        <v>87385417.550000012</v>
      </c>
      <c r="G378" s="11">
        <f ca="1">IF(SUMIF('no audits'!$A:$A,EOMONTH($A378,0)+(OFFSET(information!$A$1,1,MATCH(G$1,'no audits'!$1:$1,0)-1)),OFFSET('no audits'!$A:$A,,MATCH(G$1,'no audits'!$1:$1,0)-1))&gt;0,SUMIF('no audits'!$A:$A,EOMONTH($A378,0)+(OFFSET(information!$A$1,1,MATCH(G$1,'no audits'!$1:$1,0)-1)),OFFSET('no audits'!$A:$A,,MATCH(G$1,'no audits'!$1:$1,0)-1)),SUMIF(EBS!$A:$A,EOMONTH($A378,0)+(OFFSET(information!$A$1,1,MATCH(G$1,'no audits'!$1:$1,0)-1)),OFFSET(EBS!$A:$A,,MATCH(G$1,EBS!$1:$1,0)-1)))</f>
        <v>7509366</v>
      </c>
      <c r="H378" s="11">
        <f ca="1">IF(SUMIF('no audits'!$A:$A,EOMONTH($A378,0)+(OFFSET(information!$A$1,1,MATCH(H$1,'no audits'!$1:$1,0)-1)),OFFSET('no audits'!$A:$A,,MATCH(H$1,'no audits'!$1:$1,0)-1))&gt;0,SUMIF('no audits'!$A:$A,EOMONTH($A378,0)+(OFFSET(information!$A$1,1,MATCH(H$1,'no audits'!$1:$1,0)-1)),OFFSET('no audits'!$A:$A,,MATCH(H$1,'no audits'!$1:$1,0)-1)),SUMIF(EBS!$A:$A,EOMONTH($A378,0)+(OFFSET(information!$A$1,1,MATCH(H$1,'no audits'!$1:$1,0)-1)),OFFSET(EBS!$A:$A,,MATCH(H$1,EBS!$1:$1,0)-1)))</f>
        <v>6875830</v>
      </c>
      <c r="I378" s="11">
        <f ca="1">IF(SUMIF('no audits'!$A:$A,EOMONTH($A378,0)+(OFFSET(information!$A$1,1,MATCH(I$1,'no audits'!$1:$1,0)-1)),OFFSET('no audits'!$A:$A,,MATCH(I$1,'no audits'!$1:$1,0)-1))&gt;0,SUMIF('no audits'!$A:$A,EOMONTH($A378,0)+(OFFSET(information!$A$1,1,MATCH(I$1,'no audits'!$1:$1,0)-1)),OFFSET('no audits'!$A:$A,,MATCH(I$1,'no audits'!$1:$1,0)-1)),SUMIF(EBS!$A:$A,EOMONTH($A378,0)+(OFFSET(information!$A$1,1,MATCH(I$1,'no audits'!$1:$1,0)-1)),OFFSET(EBS!$A:$A,,MATCH(I$1,EBS!$1:$1,0)-1)))</f>
        <v>2736669</v>
      </c>
      <c r="J378" s="11">
        <f ca="1">IF(SUMIF('no audits'!$A:$A,EOMONTH($A378,0)+(OFFSET(information!$A$1,1,MATCH(J$1,'no audits'!$1:$1,0)-1)),OFFSET('no audits'!$A:$A,,MATCH(J$1,'no audits'!$1:$1,0)-1))&gt;0,SUMIF('no audits'!$A:$A,EOMONTH($A378,0)+(OFFSET(information!$A$1,1,MATCH(J$1,'no audits'!$1:$1,0)-1)),OFFSET('no audits'!$A:$A,,MATCH(J$1,'no audits'!$1:$1,0)-1)),SUMIF(EBS!$A:$A,EOMONTH($A378,0)+(OFFSET(information!$A$1,1,MATCH(J$1,'no audits'!$1:$1,0)-1)),OFFSET(EBS!$A:$A,,MATCH(J$1,EBS!$1:$1,0)-1)))</f>
        <v>197300</v>
      </c>
      <c r="K378" s="11">
        <f ca="1">IF(SUMIF('no audits'!$A:$A,EOMONTH($A378,0)+(OFFSET(information!$A$1,1,MATCH(K$1,'no audits'!$1:$1,0)-1)),OFFSET('no audits'!$A:$A,,MATCH(K$1,'no audits'!$1:$1,0)-1))&gt;0,SUMIF('no audits'!$A:$A,EOMONTH($A378,0)+(OFFSET(information!$A$1,1,MATCH(K$1,'no audits'!$1:$1,0)-1)),OFFSET('no audits'!$A:$A,,MATCH(K$1,'no audits'!$1:$1,0)-1)),SUMIF(EBS!$A:$A,EOMONTH($A378,0)+(OFFSET(information!$A$1,1,MATCH(K$1,'no audits'!$1:$1,0)-1)),OFFSET(EBS!$A:$A,,MATCH(K$1,EBS!$1:$1,0)-1)))</f>
        <v>637367</v>
      </c>
      <c r="L378" s="11">
        <f ca="1">IF(SUMIF('no audits'!$A:$A,$A378,OFFSET('no audits'!$A:$A,,MATCH(L$1,'no audits'!$1:$1,0)-1))&gt;0,SUMIF('no audits'!$A:$A,$A378,OFFSET('no audits'!$A:$A,,MATCH(L$1,'no audits'!$1:$1,0)-1)),SUMIF(EBS!$A:$A,$A378,OFFSET(EBS!$A:$A,,MATCH(L$1,EBS!$1:$1,0)-1)))</f>
        <v>2865</v>
      </c>
      <c r="M378" s="11">
        <f ca="1">IF(SUMIF('no audits'!$A:$A,$A378,OFFSET('no audits'!$A:$A,,MATCH(M$1,'no audits'!$1:$1,0)-1))&gt;0,SUMIF('no audits'!$A:$A,$A378,OFFSET('no audits'!$A:$A,,MATCH(M$1,'no audits'!$1:$1,0)-1)),SUMIF(EBS!$A:$A,$A378,OFFSET(EBS!$A:$A,,MATCH(M$1,EBS!$1:$1,0)-1)))</f>
        <v>976583.78</v>
      </c>
      <c r="N378" s="11">
        <f ca="1">IF(SUMIF('no audits'!$A:$A,EOMONTH($A378,0)+(OFFSET(information!$A$1,1,MATCH(N$1,'no audits'!$1:$1,0)-1)),OFFSET('no audits'!$A:$A,,MATCH(N$1,'no audits'!$1:$1,0)-1))&gt;0,SUMIF('no audits'!$A:$A,EOMONTH($A378,0)+(OFFSET(information!$A$1,1,MATCH(N$1,'no audits'!$1:$1,0)-1)),OFFSET('no audits'!$A:$A,,MATCH(N$1,'no audits'!$1:$1,0)-1)),SUMIF(EBS!$A:$A,EOMONTH($A378,0)+(OFFSET(information!$A$1,1,MATCH(N$1,'no audits'!$1:$1,0)-1)),OFFSET(EBS!$A:$A,,MATCH(N$1,EBS!$1:$1,0)-1)))</f>
        <v>3378065</v>
      </c>
      <c r="O378" s="11">
        <f ca="1">IF(SUMIF('no audits'!$A:$A,EOMONTH($A378,0)+(OFFSET(information!$A$1,1,MATCH(O$1,'no audits'!$1:$1,0)-1)),OFFSET('no audits'!$A:$A,,MATCH(O$1,'no audits'!$1:$1,0)-1))&gt;0,SUMIF('no audits'!$A:$A,EOMONTH($A378,0)+(OFFSET(information!$A$1,1,MATCH(O$1,'no audits'!$1:$1,0)-1)),OFFSET('no audits'!$A:$A,,MATCH(O$1,'no audits'!$1:$1,0)-1)),SUMIF(EBS!$A:$A,EOMONTH($A378,0)+(OFFSET(information!$A$1,1,MATCH(O$1,'no audits'!$1:$1,0)-1)),OFFSET(EBS!$A:$A,,MATCH(O$1,EBS!$1:$1,0)-1)))</f>
        <v>4061776</v>
      </c>
      <c r="P378" s="11">
        <f ca="1">IF(SUMIF('no audits'!$A:$A,$A378,OFFSET('no audits'!$A:$A,,MATCH(P$1,'no audits'!$1:$1,0)-1))&gt;0,SUMIF('no audits'!$A:$A,$A378,OFFSET('no audits'!$A:$A,,MATCH(P$1,'no audits'!$1:$1,0)-1)),SUMIF(EBS!$A:$A,$A378,OFFSET(EBS!$A:$A,,MATCH(P$1,EBS!$1:$1,0)-1)))</f>
        <v>1967986.8</v>
      </c>
      <c r="Q378" s="11">
        <f ca="1">IF(SUMIF('no audits'!$A:$A,$A378,OFFSET('no audits'!$A:$A,,MATCH(Q$1,'no audits'!$1:$1,0)-1))&gt;0,SUMIF('no audits'!$A:$A,$A378,OFFSET('no audits'!$A:$A,,MATCH(Q$1,'no audits'!$1:$1,0)-1)),SUMIF(EBS!$A:$A,$A378,OFFSET(EBS!$A:$A,,MATCH(Q$1,EBS!$1:$1,0)-1)))</f>
        <v>6445348</v>
      </c>
      <c r="R378" s="11">
        <f ca="1">IF(SUMIF('no audits'!$A:$A,EOMONTH($A378,0)+(OFFSET(information!$A$1,1,MATCH(R$1,'no audits'!$1:$1,0)-1)),OFFSET('no audits'!$A:$A,,MATCH(R$1,'no audits'!$1:$1,0)-1))&gt;0,SUMIF('no audits'!$A:$A,EOMONTH($A378,0)+(OFFSET(information!$A$1,1,MATCH(R$1,'no audits'!$1:$1,0)-1)),OFFSET('no audits'!$A:$A,,MATCH(R$1,'no audits'!$1:$1,0)-1)),SUMIF(EBS!$A:$A,EOMONTH($A378,0)+(OFFSET(information!$A$1,1,MATCH(R$1,'no audits'!$1:$1,0)-1)),OFFSET(EBS!$A:$A,,MATCH(R$1,EBS!$1:$1,0)-1)))</f>
        <v>537112</v>
      </c>
      <c r="S378" s="11">
        <f ca="1">IF(SUMIF('no audits'!$A:$A,$A381,OFFSET('no audits'!$A:$A,,MATCH(S$1,'no audits'!$1:$1,0)-1))&gt;0,SUMIF('no audits'!$A:$A,$A381,OFFSET('no audits'!$A:$A,,MATCH(S$1,'no audits'!$1:$1,0)-1)),SUMIF(EBS!$A:$A,$A381,OFFSET(EBS!$A:$A,,MATCH(S$1,EBS!$1:$1,0)-1)))</f>
        <v>383533.55</v>
      </c>
      <c r="T378" s="11">
        <f ca="1">IF(SUMIF('no audits'!$A:$A,EOMONTH($A378,0)+(OFFSET(information!$A$1,1,MATCH(T$1,'no audits'!$1:$1,0)-1)),OFFSET('no audits'!$A:$A,,MATCH(T$1,'no audits'!$1:$1,0)-1))&gt;0,SUMIF('no audits'!$A:$A,EOMONTH($A378,0)+(OFFSET(information!$A$1,1,MATCH(T$1,'no audits'!$1:$1,0)-1)),OFFSET('no audits'!$A:$A,,MATCH(T$1,'no audits'!$1:$1,0)-1)),SUMIF(EBS!$A:$A,EOMONTH($A378,0)+(OFFSET(information!$A$1,1,MATCH(T$1,'no audits'!$1:$1,0)-1)),OFFSET(EBS!$A:$A,,MATCH(T$1,EBS!$1:$1,0)-1)))</f>
        <v>130609.65818774427</v>
      </c>
      <c r="U378" s="11">
        <f ca="1">IF(SUMIF('no audits'!$A:$A,EOMONTH($A378,0)+(OFFSET(information!$A$1,1,MATCH(U$1,'no audits'!$1:$1,0)-1)),OFFSET('no audits'!$A:$A,,MATCH(U$1,'no audits'!$1:$1,0)-1))&gt;0,SUMIF('no audits'!$A:$A,EOMONTH($A378,0)+(OFFSET(information!$A$1,1,MATCH(U$1,'no audits'!$1:$1,0)-1)),OFFSET('no audits'!$A:$A,,MATCH(U$1,'no audits'!$1:$1,0)-1)),SUMIF(EBS!$A:$A,EOMONTH($A378,0)+(OFFSET(information!$A$1,1,MATCH(U$1,'no audits'!$1:$1,0)-1)),OFFSET(EBS!$A:$A,,MATCH(U$1,EBS!$1:$1,0)-1)))</f>
        <v>0</v>
      </c>
      <c r="V378" s="11">
        <f ca="1">IF(SUMIF('no audits'!$A:$A,EOMONTH($A378,0)+(OFFSET(information!$A$1,1,MATCH(V$1,'no audits'!$1:$1,0)-1)),OFFSET('no audits'!$A:$A,,MATCH(V$1,'no audits'!$1:$1,0)-1))&gt;0,SUMIF('no audits'!$A:$A,EOMONTH($A378,0)+(OFFSET(information!$A$1,1,MATCH(V$1,'no audits'!$1:$1,0)-1)),OFFSET('no audits'!$A:$A,,MATCH(V$1,'no audits'!$1:$1,0)-1)),SUMIF(EBS!$A:$A,EOMONTH($A378,0)+(OFFSET(information!$A$1,1,MATCH(V$1,'no audits'!$1:$1,0)-1)),OFFSET(EBS!$A:$A,,MATCH(V$1,EBS!$1:$1,0)-1)))</f>
        <v>11571</v>
      </c>
      <c r="W378" s="11">
        <f ca="1">IF(SUMIF('no audits'!$A:$A,EOMONTH($A378,0)+(OFFSET(information!$A$1,1,MATCH(W$1,'no audits'!$1:$1,0)-1)),OFFSET('no audits'!$A:$A,,MATCH(W$1,'no audits'!$1:$1,0)-1))&gt;0,SUMIF('no audits'!$A:$A,EOMONTH($A378,0)+(OFFSET(information!$A$1,1,MATCH(W$1,'no audits'!$1:$1,0)-1)),OFFSET('no audits'!$A:$A,,MATCH(W$1,'no audits'!$1:$1,0)-1)),SUMIF(EBS!$A:$A,EOMONTH($A378,0)+(OFFSET(information!$A$1,1,MATCH(W$1,'no audits'!$1:$1,0)-1)),OFFSET(EBS!$A:$A,,MATCH(W$1,EBS!$1:$1,0)-1)))</f>
        <v>2246108</v>
      </c>
    </row>
    <row r="379" spans="1:23" x14ac:dyDescent="0.25">
      <c r="A379" s="17">
        <v>44682</v>
      </c>
      <c r="B379" s="11">
        <f ca="1">IF(SUMIF('no audits'!$A:$A,$A379,OFFSET('no audits'!$A:$A,,MATCH(B$1,'no audits'!$1:$1,0)-1))&gt;0,SUMIF('no audits'!$A:$A,$A379,OFFSET('no audits'!$A:$A,,MATCH(B$1,'no audits'!$1:$1,0)-1)),SUMIF(EBS!$A:$A,$A379,OFFSET(EBS!$A:$A,,MATCH(B$1,EBS!$1:$1,0)-1)))</f>
        <v>190155325</v>
      </c>
      <c r="C379" s="11">
        <f ca="1">IF(SUMIF('no audits'!$A:$A,$A379,OFFSET('no audits'!$A:$A,,MATCH(C$1,'no audits'!$1:$1,0)-1))&gt;0,SUMIF('no audits'!$A:$A,$A379,OFFSET('no audits'!$A:$A,,MATCH(C$1,'no audits'!$1:$1,0)-1)),SUMIF(EBS!$A:$A,$A379,OFFSET(EBS!$A:$A,,MATCH(C$1,EBS!$1:$1,0)-1)))</f>
        <v>75017.13</v>
      </c>
      <c r="D379" s="11">
        <f ca="1">IF(SUMIF('no audits'!$A:$A,$A379,OFFSET('no audits'!$A:$A,,MATCH(D$1,'no audits'!$1:$1,0)-1))&gt;0,SUMIF('no audits'!$A:$A,$A379,OFFSET('no audits'!$A:$A,,MATCH(D$1,'no audits'!$1:$1,0)-1)),SUMIF(EBS!$A:$A,$A379,OFFSET(EBS!$A:$A,,MATCH(D$1,EBS!$1:$1,0)-1)))</f>
        <v>42794.06</v>
      </c>
      <c r="E379" s="11">
        <f ca="1">IF(SUMIF('no audits'!$A:$A,EOMONTH($A379,0)+(OFFSET(information!$A$1,1,MATCH(E$1,'no audits'!$1:$1,0)-1)),OFFSET('no audits'!$A:$A,,MATCH(E$1,'no audits'!$1:$1,0)-1))&gt;0,SUMIF('no audits'!$A:$A,EOMONTH($A379,0)+(OFFSET(information!$A$1,1,MATCH(E$1,'no audits'!$1:$1,0)-1)),OFFSET('no audits'!$A:$A,,MATCH(E$1,'no audits'!$1:$1,0)-1)),SUMIF(EBS!$A:$A,EOMONTH($A379,0)+(OFFSET(information!$A$1,1,MATCH(E$1,'no audits'!$1:$1,0)-1)),OFFSET(EBS!$A:$A,,MATCH(E$1,EBS!$1:$1,0)-1)))</f>
        <v>1170761</v>
      </c>
      <c r="F379" s="11">
        <f ca="1">IF(SUMIF('no audits'!$A:$A,$A382,OFFSET('no audits'!$A:$A,,MATCH(F$1,'no audits'!$1:$1,0)-1))&gt;0,SUMIF('no audits'!$A:$A,$A382,OFFSET('no audits'!$A:$A,,MATCH(F$1,'no audits'!$1:$1,0)-1)),SUMIF(EBS!$A:$A,$A382,OFFSET(EBS!$A:$A,,MATCH(F$1,EBS!$1:$1,0)-1)))</f>
        <v>94717265.109999999</v>
      </c>
      <c r="G379" s="11">
        <f ca="1">IF(SUMIF('no audits'!$A:$A,EOMONTH($A379,0)+(OFFSET(information!$A$1,1,MATCH(G$1,'no audits'!$1:$1,0)-1)),OFFSET('no audits'!$A:$A,,MATCH(G$1,'no audits'!$1:$1,0)-1))&gt;0,SUMIF('no audits'!$A:$A,EOMONTH($A379,0)+(OFFSET(information!$A$1,1,MATCH(G$1,'no audits'!$1:$1,0)-1)),OFFSET('no audits'!$A:$A,,MATCH(G$1,'no audits'!$1:$1,0)-1)),SUMIF(EBS!$A:$A,EOMONTH($A379,0)+(OFFSET(information!$A$1,1,MATCH(G$1,'no audits'!$1:$1,0)-1)),OFFSET(EBS!$A:$A,,MATCH(G$1,EBS!$1:$1,0)-1)))</f>
        <v>7732564</v>
      </c>
      <c r="H379" s="11">
        <f ca="1">IF(SUMIF('no audits'!$A:$A,EOMONTH($A379,0)+(OFFSET(information!$A$1,1,MATCH(H$1,'no audits'!$1:$1,0)-1)),OFFSET('no audits'!$A:$A,,MATCH(H$1,'no audits'!$1:$1,0)-1))&gt;0,SUMIF('no audits'!$A:$A,EOMONTH($A379,0)+(OFFSET(information!$A$1,1,MATCH(H$1,'no audits'!$1:$1,0)-1)),OFFSET('no audits'!$A:$A,,MATCH(H$1,'no audits'!$1:$1,0)-1)),SUMIF(EBS!$A:$A,EOMONTH($A379,0)+(OFFSET(information!$A$1,1,MATCH(H$1,'no audits'!$1:$1,0)-1)),OFFSET(EBS!$A:$A,,MATCH(H$1,EBS!$1:$1,0)-1)))</f>
        <v>7352737</v>
      </c>
      <c r="I379" s="11">
        <f ca="1">IF(SUMIF('no audits'!$A:$A,EOMONTH($A379,0)+(OFFSET(information!$A$1,1,MATCH(I$1,'no audits'!$1:$1,0)-1)),OFFSET('no audits'!$A:$A,,MATCH(I$1,'no audits'!$1:$1,0)-1))&gt;0,SUMIF('no audits'!$A:$A,EOMONTH($A379,0)+(OFFSET(information!$A$1,1,MATCH(I$1,'no audits'!$1:$1,0)-1)),OFFSET('no audits'!$A:$A,,MATCH(I$1,'no audits'!$1:$1,0)-1)),SUMIF(EBS!$A:$A,EOMONTH($A379,0)+(OFFSET(information!$A$1,1,MATCH(I$1,'no audits'!$1:$1,0)-1)),OFFSET(EBS!$A:$A,,MATCH(I$1,EBS!$1:$1,0)-1)))</f>
        <v>3039588</v>
      </c>
      <c r="J379" s="11">
        <f ca="1">IF(SUMIF('no audits'!$A:$A,EOMONTH($A379,0)+(OFFSET(information!$A$1,1,MATCH(J$1,'no audits'!$1:$1,0)-1)),OFFSET('no audits'!$A:$A,,MATCH(J$1,'no audits'!$1:$1,0)-1))&gt;0,SUMIF('no audits'!$A:$A,EOMONTH($A379,0)+(OFFSET(information!$A$1,1,MATCH(J$1,'no audits'!$1:$1,0)-1)),OFFSET('no audits'!$A:$A,,MATCH(J$1,'no audits'!$1:$1,0)-1)),SUMIF(EBS!$A:$A,EOMONTH($A379,0)+(OFFSET(information!$A$1,1,MATCH(J$1,'no audits'!$1:$1,0)-1)),OFFSET(EBS!$A:$A,,MATCH(J$1,EBS!$1:$1,0)-1)))</f>
        <v>180524</v>
      </c>
      <c r="K379" s="11">
        <f ca="1">IF(SUMIF('no audits'!$A:$A,EOMONTH($A379,0)+(OFFSET(information!$A$1,1,MATCH(K$1,'no audits'!$1:$1,0)-1)),OFFSET('no audits'!$A:$A,,MATCH(K$1,'no audits'!$1:$1,0)-1))&gt;0,SUMIF('no audits'!$A:$A,EOMONTH($A379,0)+(OFFSET(information!$A$1,1,MATCH(K$1,'no audits'!$1:$1,0)-1)),OFFSET('no audits'!$A:$A,,MATCH(K$1,'no audits'!$1:$1,0)-1)),SUMIF(EBS!$A:$A,EOMONTH($A379,0)+(OFFSET(information!$A$1,1,MATCH(K$1,'no audits'!$1:$1,0)-1)),OFFSET(EBS!$A:$A,,MATCH(K$1,EBS!$1:$1,0)-1)))</f>
        <v>1479673.409798434</v>
      </c>
      <c r="L379" s="11">
        <f ca="1">IF(SUMIF('no audits'!$A:$A,$A379,OFFSET('no audits'!$A:$A,,MATCH(L$1,'no audits'!$1:$1,0)-1))&gt;0,SUMIF('no audits'!$A:$A,$A379,OFFSET('no audits'!$A:$A,,MATCH(L$1,'no audits'!$1:$1,0)-1)),SUMIF(EBS!$A:$A,$A379,OFFSET(EBS!$A:$A,,MATCH(L$1,EBS!$1:$1,0)-1)))</f>
        <v>65694</v>
      </c>
      <c r="M379" s="11">
        <f ca="1">IF(SUMIF('no audits'!$A:$A,$A379,OFFSET('no audits'!$A:$A,,MATCH(M$1,'no audits'!$1:$1,0)-1))&gt;0,SUMIF('no audits'!$A:$A,$A379,OFFSET('no audits'!$A:$A,,MATCH(M$1,'no audits'!$1:$1,0)-1)),SUMIF(EBS!$A:$A,$A379,OFFSET(EBS!$A:$A,,MATCH(M$1,EBS!$1:$1,0)-1)))</f>
        <v>1027551.03</v>
      </c>
      <c r="N379" s="11">
        <f ca="1">IF(SUMIF('no audits'!$A:$A,EOMONTH($A379,0)+(OFFSET(information!$A$1,1,MATCH(N$1,'no audits'!$1:$1,0)-1)),OFFSET('no audits'!$A:$A,,MATCH(N$1,'no audits'!$1:$1,0)-1))&gt;0,SUMIF('no audits'!$A:$A,EOMONTH($A379,0)+(OFFSET(information!$A$1,1,MATCH(N$1,'no audits'!$1:$1,0)-1)),OFFSET('no audits'!$A:$A,,MATCH(N$1,'no audits'!$1:$1,0)-1)),SUMIF(EBS!$A:$A,EOMONTH($A379,0)+(OFFSET(information!$A$1,1,MATCH(N$1,'no audits'!$1:$1,0)-1)),OFFSET(EBS!$A:$A,,MATCH(N$1,EBS!$1:$1,0)-1)))</f>
        <v>3393115</v>
      </c>
      <c r="O379" s="11">
        <f ca="1">IF(SUMIF('no audits'!$A:$A,EOMONTH($A379,0)+(OFFSET(information!$A$1,1,MATCH(O$1,'no audits'!$1:$1,0)-1)),OFFSET('no audits'!$A:$A,,MATCH(O$1,'no audits'!$1:$1,0)-1))&gt;0,SUMIF('no audits'!$A:$A,EOMONTH($A379,0)+(OFFSET(information!$A$1,1,MATCH(O$1,'no audits'!$1:$1,0)-1)),OFFSET('no audits'!$A:$A,,MATCH(O$1,'no audits'!$1:$1,0)-1)),SUMIF(EBS!$A:$A,EOMONTH($A379,0)+(OFFSET(information!$A$1,1,MATCH(O$1,'no audits'!$1:$1,0)-1)),OFFSET(EBS!$A:$A,,MATCH(O$1,EBS!$1:$1,0)-1)))</f>
        <v>4078510</v>
      </c>
      <c r="P379" s="11">
        <f ca="1">IF(SUMIF('no audits'!$A:$A,$A379,OFFSET('no audits'!$A:$A,,MATCH(P$1,'no audits'!$1:$1,0)-1))&gt;0,SUMIF('no audits'!$A:$A,$A379,OFFSET('no audits'!$A:$A,,MATCH(P$1,'no audits'!$1:$1,0)-1)),SUMIF(EBS!$A:$A,$A379,OFFSET(EBS!$A:$A,,MATCH(P$1,EBS!$1:$1,0)-1)))</f>
        <v>3637605.93</v>
      </c>
      <c r="Q379" s="11">
        <f ca="1">IF(SUMIF('no audits'!$A:$A,$A379,OFFSET('no audits'!$A:$A,,MATCH(Q$1,'no audits'!$1:$1,0)-1))&gt;0,SUMIF('no audits'!$A:$A,$A379,OFFSET('no audits'!$A:$A,,MATCH(Q$1,'no audits'!$1:$1,0)-1)),SUMIF(EBS!$A:$A,$A379,OFFSET(EBS!$A:$A,,MATCH(Q$1,EBS!$1:$1,0)-1)))</f>
        <v>9839847</v>
      </c>
      <c r="R379" s="11">
        <f ca="1">IF(SUMIF('no audits'!$A:$A,EOMONTH($A379,0)+(OFFSET(information!$A$1,1,MATCH(R$1,'no audits'!$1:$1,0)-1)),OFFSET('no audits'!$A:$A,,MATCH(R$1,'no audits'!$1:$1,0)-1))&gt;0,SUMIF('no audits'!$A:$A,EOMONTH($A379,0)+(OFFSET(information!$A$1,1,MATCH(R$1,'no audits'!$1:$1,0)-1)),OFFSET('no audits'!$A:$A,,MATCH(R$1,'no audits'!$1:$1,0)-1)),SUMIF(EBS!$A:$A,EOMONTH($A379,0)+(OFFSET(information!$A$1,1,MATCH(R$1,'no audits'!$1:$1,0)-1)),OFFSET(EBS!$A:$A,,MATCH(R$1,EBS!$1:$1,0)-1)))</f>
        <v>620721</v>
      </c>
      <c r="S379" s="11">
        <f ca="1">IF(SUMIF('no audits'!$A:$A,$A382,OFFSET('no audits'!$A:$A,,MATCH(S$1,'no audits'!$1:$1,0)-1))&gt;0,SUMIF('no audits'!$A:$A,$A382,OFFSET('no audits'!$A:$A,,MATCH(S$1,'no audits'!$1:$1,0)-1)),SUMIF(EBS!$A:$A,$A382,OFFSET(EBS!$A:$A,,MATCH(S$1,EBS!$1:$1,0)-1)))</f>
        <v>490520.7</v>
      </c>
      <c r="T379" s="11">
        <f ca="1">IF(SUMIF('no audits'!$A:$A,EOMONTH($A379,0)+(OFFSET(information!$A$1,1,MATCH(T$1,'no audits'!$1:$1,0)-1)),OFFSET('no audits'!$A:$A,,MATCH(T$1,'no audits'!$1:$1,0)-1))&gt;0,SUMIF('no audits'!$A:$A,EOMONTH($A379,0)+(OFFSET(information!$A$1,1,MATCH(T$1,'no audits'!$1:$1,0)-1)),OFFSET('no audits'!$A:$A,,MATCH(T$1,'no audits'!$1:$1,0)-1)),SUMIF(EBS!$A:$A,EOMONTH($A379,0)+(OFFSET(information!$A$1,1,MATCH(T$1,'no audits'!$1:$1,0)-1)),OFFSET(EBS!$A:$A,,MATCH(T$1,EBS!$1:$1,0)-1)))</f>
        <v>109891.71775400988</v>
      </c>
      <c r="U379" s="11">
        <f ca="1">IF(SUMIF('no audits'!$A:$A,EOMONTH($A379,0)+(OFFSET(information!$A$1,1,MATCH(U$1,'no audits'!$1:$1,0)-1)),OFFSET('no audits'!$A:$A,,MATCH(U$1,'no audits'!$1:$1,0)-1))&gt;0,SUMIF('no audits'!$A:$A,EOMONTH($A379,0)+(OFFSET(information!$A$1,1,MATCH(U$1,'no audits'!$1:$1,0)-1)),OFFSET('no audits'!$A:$A,,MATCH(U$1,'no audits'!$1:$1,0)-1)),SUMIF(EBS!$A:$A,EOMONTH($A379,0)+(OFFSET(information!$A$1,1,MATCH(U$1,'no audits'!$1:$1,0)-1)),OFFSET(EBS!$A:$A,,MATCH(U$1,EBS!$1:$1,0)-1)))</f>
        <v>0</v>
      </c>
      <c r="V379" s="11">
        <f ca="1">IF(SUMIF('no audits'!$A:$A,EOMONTH($A379,0)+(OFFSET(information!$A$1,1,MATCH(V$1,'no audits'!$1:$1,0)-1)),OFFSET('no audits'!$A:$A,,MATCH(V$1,'no audits'!$1:$1,0)-1))&gt;0,SUMIF('no audits'!$A:$A,EOMONTH($A379,0)+(OFFSET(information!$A$1,1,MATCH(V$1,'no audits'!$1:$1,0)-1)),OFFSET('no audits'!$A:$A,,MATCH(V$1,'no audits'!$1:$1,0)-1)),SUMIF(EBS!$A:$A,EOMONTH($A379,0)+(OFFSET(information!$A$1,1,MATCH(V$1,'no audits'!$1:$1,0)-1)),OFFSET(EBS!$A:$A,,MATCH(V$1,EBS!$1:$1,0)-1)))</f>
        <v>21332</v>
      </c>
      <c r="W379" s="11">
        <f ca="1">IF(SUMIF('no audits'!$A:$A,EOMONTH($A379,0)+(OFFSET(information!$A$1,1,MATCH(W$1,'no audits'!$1:$1,0)-1)),OFFSET('no audits'!$A:$A,,MATCH(W$1,'no audits'!$1:$1,0)-1))&gt;0,SUMIF('no audits'!$A:$A,EOMONTH($A379,0)+(OFFSET(information!$A$1,1,MATCH(W$1,'no audits'!$1:$1,0)-1)),OFFSET('no audits'!$A:$A,,MATCH(W$1,'no audits'!$1:$1,0)-1)),SUMIF(EBS!$A:$A,EOMONTH($A379,0)+(OFFSET(information!$A$1,1,MATCH(W$1,'no audits'!$1:$1,0)-1)),OFFSET(EBS!$A:$A,,MATCH(W$1,EBS!$1:$1,0)-1)))</f>
        <v>3126147</v>
      </c>
    </row>
    <row r="380" spans="1:23" x14ac:dyDescent="0.25">
      <c r="A380" s="17">
        <v>44713</v>
      </c>
      <c r="B380" s="11">
        <f ca="1">IF(SUMIF('no audits'!$A:$A,$A380,OFFSET('no audits'!$A:$A,,MATCH(B$1,'no audits'!$1:$1,0)-1))&gt;0,SUMIF('no audits'!$A:$A,$A380,OFFSET('no audits'!$A:$A,,MATCH(B$1,'no audits'!$1:$1,0)-1)),SUMIF(EBS!$A:$A,$A380,OFFSET(EBS!$A:$A,,MATCH(B$1,EBS!$1:$1,0)-1)))</f>
        <v>0</v>
      </c>
      <c r="C380" s="11">
        <f ca="1">IF(SUMIF('no audits'!$A:$A,$A380,OFFSET('no audits'!$A:$A,,MATCH(C$1,'no audits'!$1:$1,0)-1))&gt;0,SUMIF('no audits'!$A:$A,$A380,OFFSET('no audits'!$A:$A,,MATCH(C$1,'no audits'!$1:$1,0)-1)),SUMIF(EBS!$A:$A,$A380,OFFSET(EBS!$A:$A,,MATCH(C$1,EBS!$1:$1,0)-1)))</f>
        <v>87517.94</v>
      </c>
      <c r="D380" s="11">
        <f ca="1">IF(SUMIF('no audits'!$A:$A,$A380,OFFSET('no audits'!$A:$A,,MATCH(D$1,'no audits'!$1:$1,0)-1))&gt;0,SUMIF('no audits'!$A:$A,$A380,OFFSET('no audits'!$A:$A,,MATCH(D$1,'no audits'!$1:$1,0)-1)),SUMIF(EBS!$A:$A,$A380,OFFSET(EBS!$A:$A,,MATCH(D$1,EBS!$1:$1,0)-1)))</f>
        <v>407620.48</v>
      </c>
      <c r="E380" s="11">
        <f ca="1">IF(SUMIF('no audits'!$A:$A,EOMONTH($A380,0)+(OFFSET(information!$A$1,1,MATCH(E$1,'no audits'!$1:$1,0)-1)),OFFSET('no audits'!$A:$A,,MATCH(E$1,'no audits'!$1:$1,0)-1))&gt;0,SUMIF('no audits'!$A:$A,EOMONTH($A380,0)+(OFFSET(information!$A$1,1,MATCH(E$1,'no audits'!$1:$1,0)-1)),OFFSET('no audits'!$A:$A,,MATCH(E$1,'no audits'!$1:$1,0)-1)),SUMIF(EBS!$A:$A,EOMONTH($A380,0)+(OFFSET(information!$A$1,1,MATCH(E$1,'no audits'!$1:$1,0)-1)),OFFSET(EBS!$A:$A,,MATCH(E$1,EBS!$1:$1,0)-1)))</f>
        <v>1102126</v>
      </c>
      <c r="F380" s="11">
        <f ca="1">IF(SUMIF('no audits'!$A:$A,$A383,OFFSET('no audits'!$A:$A,,MATCH(F$1,'no audits'!$1:$1,0)-1))&gt;0,SUMIF('no audits'!$A:$A,$A383,OFFSET('no audits'!$A:$A,,MATCH(F$1,'no audits'!$1:$1,0)-1)),SUMIF(EBS!$A:$A,$A383,OFFSET(EBS!$A:$A,,MATCH(F$1,EBS!$1:$1,0)-1)))</f>
        <v>99929808.859999999</v>
      </c>
      <c r="G380" s="11">
        <f ca="1">IF(SUMIF('no audits'!$A:$A,EOMONTH($A380,0)+(OFFSET(information!$A$1,1,MATCH(G$1,'no audits'!$1:$1,0)-1)),OFFSET('no audits'!$A:$A,,MATCH(G$1,'no audits'!$1:$1,0)-1))&gt;0,SUMIF('no audits'!$A:$A,EOMONTH($A380,0)+(OFFSET(information!$A$1,1,MATCH(G$1,'no audits'!$1:$1,0)-1)),OFFSET('no audits'!$A:$A,,MATCH(G$1,'no audits'!$1:$1,0)-1)),SUMIF(EBS!$A:$A,EOMONTH($A380,0)+(OFFSET(information!$A$1,1,MATCH(G$1,'no audits'!$1:$1,0)-1)),OFFSET(EBS!$A:$A,,MATCH(G$1,EBS!$1:$1,0)-1)))</f>
        <v>7889742</v>
      </c>
      <c r="H380" s="11">
        <f ca="1">IF(SUMIF('no audits'!$A:$A,EOMONTH($A380,0)+(OFFSET(information!$A$1,1,MATCH(H$1,'no audits'!$1:$1,0)-1)),OFFSET('no audits'!$A:$A,,MATCH(H$1,'no audits'!$1:$1,0)-1))&gt;0,SUMIF('no audits'!$A:$A,EOMONTH($A380,0)+(OFFSET(information!$A$1,1,MATCH(H$1,'no audits'!$1:$1,0)-1)),OFFSET('no audits'!$A:$A,,MATCH(H$1,'no audits'!$1:$1,0)-1)),SUMIF(EBS!$A:$A,EOMONTH($A380,0)+(OFFSET(information!$A$1,1,MATCH(H$1,'no audits'!$1:$1,0)-1)),OFFSET(EBS!$A:$A,,MATCH(H$1,EBS!$1:$1,0)-1)))</f>
        <v>7042709</v>
      </c>
      <c r="I380" s="11">
        <f ca="1">IF(SUMIF('no audits'!$A:$A,EOMONTH($A380,0)+(OFFSET(information!$A$1,1,MATCH(I$1,'no audits'!$1:$1,0)-1)),OFFSET('no audits'!$A:$A,,MATCH(I$1,'no audits'!$1:$1,0)-1))&gt;0,SUMIF('no audits'!$A:$A,EOMONTH($A380,0)+(OFFSET(information!$A$1,1,MATCH(I$1,'no audits'!$1:$1,0)-1)),OFFSET('no audits'!$A:$A,,MATCH(I$1,'no audits'!$1:$1,0)-1)),SUMIF(EBS!$A:$A,EOMONTH($A380,0)+(OFFSET(information!$A$1,1,MATCH(I$1,'no audits'!$1:$1,0)-1)),OFFSET(EBS!$A:$A,,MATCH(I$1,EBS!$1:$1,0)-1)))</f>
        <v>4207117</v>
      </c>
      <c r="J380" s="11">
        <f ca="1">IF(SUMIF('no audits'!$A:$A,EOMONTH($A380,0)+(OFFSET(information!$A$1,1,MATCH(J$1,'no audits'!$1:$1,0)-1)),OFFSET('no audits'!$A:$A,,MATCH(J$1,'no audits'!$1:$1,0)-1))&gt;0,SUMIF('no audits'!$A:$A,EOMONTH($A380,0)+(OFFSET(information!$A$1,1,MATCH(J$1,'no audits'!$1:$1,0)-1)),OFFSET('no audits'!$A:$A,,MATCH(J$1,'no audits'!$1:$1,0)-1)),SUMIF(EBS!$A:$A,EOMONTH($A380,0)+(OFFSET(information!$A$1,1,MATCH(J$1,'no audits'!$1:$1,0)-1)),OFFSET(EBS!$A:$A,,MATCH(J$1,EBS!$1:$1,0)-1)))</f>
        <v>185229</v>
      </c>
      <c r="K380" s="11">
        <f ca="1">IF(SUMIF('no audits'!$A:$A,EOMONTH($A380,0)+(OFFSET(information!$A$1,1,MATCH(K$1,'no audits'!$1:$1,0)-1)),OFFSET('no audits'!$A:$A,,MATCH(K$1,'no audits'!$1:$1,0)-1))&gt;0,SUMIF('no audits'!$A:$A,EOMONTH($A380,0)+(OFFSET(information!$A$1,1,MATCH(K$1,'no audits'!$1:$1,0)-1)),OFFSET('no audits'!$A:$A,,MATCH(K$1,'no audits'!$1:$1,0)-1)),SUMIF(EBS!$A:$A,EOMONTH($A380,0)+(OFFSET(information!$A$1,1,MATCH(K$1,'no audits'!$1:$1,0)-1)),OFFSET(EBS!$A:$A,,MATCH(K$1,EBS!$1:$1,0)-1)))</f>
        <v>758920</v>
      </c>
      <c r="L380" s="11">
        <f ca="1">IF(SUMIF('no audits'!$A:$A,$A380,OFFSET('no audits'!$A:$A,,MATCH(L$1,'no audits'!$1:$1,0)-1))&gt;0,SUMIF('no audits'!$A:$A,$A380,OFFSET('no audits'!$A:$A,,MATCH(L$1,'no audits'!$1:$1,0)-1)),SUMIF(EBS!$A:$A,$A380,OFFSET(EBS!$A:$A,,MATCH(L$1,EBS!$1:$1,0)-1)))</f>
        <v>123461</v>
      </c>
      <c r="M380" s="11">
        <f ca="1">IF(SUMIF('no audits'!$A:$A,$A380,OFFSET('no audits'!$A:$A,,MATCH(M$1,'no audits'!$1:$1,0)-1))&gt;0,SUMIF('no audits'!$A:$A,$A380,OFFSET('no audits'!$A:$A,,MATCH(M$1,'no audits'!$1:$1,0)-1)),SUMIF(EBS!$A:$A,$A380,OFFSET(EBS!$A:$A,,MATCH(M$1,EBS!$1:$1,0)-1)))</f>
        <v>1018749.56</v>
      </c>
      <c r="N380" s="11">
        <f ca="1">IF(SUMIF('no audits'!$A:$A,EOMONTH($A380,0)+(OFFSET(information!$A$1,1,MATCH(N$1,'no audits'!$1:$1,0)-1)),OFFSET('no audits'!$A:$A,,MATCH(N$1,'no audits'!$1:$1,0)-1))&gt;0,SUMIF('no audits'!$A:$A,EOMONTH($A380,0)+(OFFSET(information!$A$1,1,MATCH(N$1,'no audits'!$1:$1,0)-1)),OFFSET('no audits'!$A:$A,,MATCH(N$1,'no audits'!$1:$1,0)-1)),SUMIF(EBS!$A:$A,EOMONTH($A380,0)+(OFFSET(information!$A$1,1,MATCH(N$1,'no audits'!$1:$1,0)-1)),OFFSET(EBS!$A:$A,,MATCH(N$1,EBS!$1:$1,0)-1)))</f>
        <v>3118863</v>
      </c>
      <c r="O380" s="11">
        <f ca="1">IF(SUMIF('no audits'!$A:$A,EOMONTH($A380,0)+(OFFSET(information!$A$1,1,MATCH(O$1,'no audits'!$1:$1,0)-1)),OFFSET('no audits'!$A:$A,,MATCH(O$1,'no audits'!$1:$1,0)-1))&gt;0,SUMIF('no audits'!$A:$A,EOMONTH($A380,0)+(OFFSET(information!$A$1,1,MATCH(O$1,'no audits'!$1:$1,0)-1)),OFFSET('no audits'!$A:$A,,MATCH(O$1,'no audits'!$1:$1,0)-1)),SUMIF(EBS!$A:$A,EOMONTH($A380,0)+(OFFSET(information!$A$1,1,MATCH(O$1,'no audits'!$1:$1,0)-1)),OFFSET(EBS!$A:$A,,MATCH(O$1,EBS!$1:$1,0)-1)))</f>
        <v>4126171</v>
      </c>
      <c r="P380" s="11">
        <f ca="1">IF(SUMIF('no audits'!$A:$A,$A380,OFFSET('no audits'!$A:$A,,MATCH(P$1,'no audits'!$1:$1,0)-1))&gt;0,SUMIF('no audits'!$A:$A,$A380,OFFSET('no audits'!$A:$A,,MATCH(P$1,'no audits'!$1:$1,0)-1)),SUMIF(EBS!$A:$A,$A380,OFFSET(EBS!$A:$A,,MATCH(P$1,EBS!$1:$1,0)-1)))</f>
        <v>1337298.9099999999</v>
      </c>
      <c r="Q380" s="11">
        <f ca="1">IF(SUMIF('no audits'!$A:$A,$A380,OFFSET('no audits'!$A:$A,,MATCH(Q$1,'no audits'!$1:$1,0)-1))&gt;0,SUMIF('no audits'!$A:$A,$A380,OFFSET('no audits'!$A:$A,,MATCH(Q$1,'no audits'!$1:$1,0)-1)),SUMIF(EBS!$A:$A,$A380,OFFSET(EBS!$A:$A,,MATCH(Q$1,EBS!$1:$1,0)-1)))</f>
        <v>8205828</v>
      </c>
      <c r="R380" s="11">
        <f ca="1">IF(SUMIF('no audits'!$A:$A,EOMONTH($A380,0)+(OFFSET(information!$A$1,1,MATCH(R$1,'no audits'!$1:$1,0)-1)),OFFSET('no audits'!$A:$A,,MATCH(R$1,'no audits'!$1:$1,0)-1))&gt;0,SUMIF('no audits'!$A:$A,EOMONTH($A380,0)+(OFFSET(information!$A$1,1,MATCH(R$1,'no audits'!$1:$1,0)-1)),OFFSET('no audits'!$A:$A,,MATCH(R$1,'no audits'!$1:$1,0)-1)),SUMIF(EBS!$A:$A,EOMONTH($A380,0)+(OFFSET(information!$A$1,1,MATCH(R$1,'no audits'!$1:$1,0)-1)),OFFSET(EBS!$A:$A,,MATCH(R$1,EBS!$1:$1,0)-1)))</f>
        <v>618531</v>
      </c>
      <c r="S380" s="11">
        <f ca="1">IF(SUMIF('no audits'!$A:$A,$A383,OFFSET('no audits'!$A:$A,,MATCH(S$1,'no audits'!$1:$1,0)-1))&gt;0,SUMIF('no audits'!$A:$A,$A383,OFFSET('no audits'!$A:$A,,MATCH(S$1,'no audits'!$1:$1,0)-1)),SUMIF(EBS!$A:$A,$A383,OFFSET(EBS!$A:$A,,MATCH(S$1,EBS!$1:$1,0)-1)))</f>
        <v>464764.29</v>
      </c>
      <c r="T380" s="11">
        <f ca="1">IF(SUMIF('no audits'!$A:$A,EOMONTH($A380,0)+(OFFSET(information!$A$1,1,MATCH(T$1,'no audits'!$1:$1,0)-1)),OFFSET('no audits'!$A:$A,,MATCH(T$1,'no audits'!$1:$1,0)-1))&gt;0,SUMIF('no audits'!$A:$A,EOMONTH($A380,0)+(OFFSET(information!$A$1,1,MATCH(T$1,'no audits'!$1:$1,0)-1)),OFFSET('no audits'!$A:$A,,MATCH(T$1,'no audits'!$1:$1,0)-1)),SUMIF(EBS!$A:$A,EOMONTH($A380,0)+(OFFSET(information!$A$1,1,MATCH(T$1,'no audits'!$1:$1,0)-1)),OFFSET(EBS!$A:$A,,MATCH(T$1,EBS!$1:$1,0)-1)))</f>
        <v>107287.75627627745</v>
      </c>
      <c r="U380" s="11">
        <f ca="1">IF(SUMIF('no audits'!$A:$A,EOMONTH($A380,0)+(OFFSET(information!$A$1,1,MATCH(U$1,'no audits'!$1:$1,0)-1)),OFFSET('no audits'!$A:$A,,MATCH(U$1,'no audits'!$1:$1,0)-1))&gt;0,SUMIF('no audits'!$A:$A,EOMONTH($A380,0)+(OFFSET(information!$A$1,1,MATCH(U$1,'no audits'!$1:$1,0)-1)),OFFSET('no audits'!$A:$A,,MATCH(U$1,'no audits'!$1:$1,0)-1)),SUMIF(EBS!$A:$A,EOMONTH($A380,0)+(OFFSET(information!$A$1,1,MATCH(U$1,'no audits'!$1:$1,0)-1)),OFFSET(EBS!$A:$A,,MATCH(U$1,EBS!$1:$1,0)-1)))</f>
        <v>0</v>
      </c>
      <c r="V380" s="11">
        <f ca="1">IF(SUMIF('no audits'!$A:$A,EOMONTH($A380,0)+(OFFSET(information!$A$1,1,MATCH(V$1,'no audits'!$1:$1,0)-1)),OFFSET('no audits'!$A:$A,,MATCH(V$1,'no audits'!$1:$1,0)-1))&gt;0,SUMIF('no audits'!$A:$A,EOMONTH($A380,0)+(OFFSET(information!$A$1,1,MATCH(V$1,'no audits'!$1:$1,0)-1)),OFFSET('no audits'!$A:$A,,MATCH(V$1,'no audits'!$1:$1,0)-1)),SUMIF(EBS!$A:$A,EOMONTH($A380,0)+(OFFSET(information!$A$1,1,MATCH(V$1,'no audits'!$1:$1,0)-1)),OFFSET(EBS!$A:$A,,MATCH(V$1,EBS!$1:$1,0)-1)))</f>
        <v>2995394.31093321</v>
      </c>
      <c r="W380" s="11">
        <f ca="1">IF(SUMIF('no audits'!$A:$A,EOMONTH($A380,0)+(OFFSET(information!$A$1,1,MATCH(W$1,'no audits'!$1:$1,0)-1)),OFFSET('no audits'!$A:$A,,MATCH(W$1,'no audits'!$1:$1,0)-1))&gt;0,SUMIF('no audits'!$A:$A,EOMONTH($A380,0)+(OFFSET(information!$A$1,1,MATCH(W$1,'no audits'!$1:$1,0)-1)),OFFSET('no audits'!$A:$A,,MATCH(W$1,'no audits'!$1:$1,0)-1)),SUMIF(EBS!$A:$A,EOMONTH($A380,0)+(OFFSET(information!$A$1,1,MATCH(W$1,'no audits'!$1:$1,0)-1)),OFFSET(EBS!$A:$A,,MATCH(W$1,EBS!$1:$1,0)-1)))</f>
        <v>4088985</v>
      </c>
    </row>
    <row r="381" spans="1:23" x14ac:dyDescent="0.25">
      <c r="A381" s="17">
        <v>44743</v>
      </c>
      <c r="B381" s="11">
        <f ca="1">IF(SUMIF('no audits'!$A:$A,$A381,OFFSET('no audits'!$A:$A,,MATCH(B$1,'no audits'!$1:$1,0)-1))&gt;0,SUMIF('no audits'!$A:$A,$A381,OFFSET('no audits'!$A:$A,,MATCH(B$1,'no audits'!$1:$1,0)-1)),SUMIF(EBS!$A:$A,$A381,OFFSET(EBS!$A:$A,,MATCH(B$1,EBS!$1:$1,0)-1)))</f>
        <v>0</v>
      </c>
      <c r="C381" s="11">
        <f ca="1">IF(SUMIF('no audits'!$A:$A,$A381,OFFSET('no audits'!$A:$A,,MATCH(C$1,'no audits'!$1:$1,0)-1))&gt;0,SUMIF('no audits'!$A:$A,$A381,OFFSET('no audits'!$A:$A,,MATCH(C$1,'no audits'!$1:$1,0)-1)),SUMIF(EBS!$A:$A,$A381,OFFSET(EBS!$A:$A,,MATCH(C$1,EBS!$1:$1,0)-1)))</f>
        <v>-418059.93</v>
      </c>
      <c r="D381" s="11">
        <f ca="1">IF(SUMIF('no audits'!$A:$A,$A381,OFFSET('no audits'!$A:$A,,MATCH(D$1,'no audits'!$1:$1,0)-1))&gt;0,SUMIF('no audits'!$A:$A,$A381,OFFSET('no audits'!$A:$A,,MATCH(D$1,'no audits'!$1:$1,0)-1)),SUMIF(EBS!$A:$A,$A381,OFFSET(EBS!$A:$A,,MATCH(D$1,EBS!$1:$1,0)-1)))</f>
        <v>1612827.92</v>
      </c>
      <c r="E381" s="11">
        <f ca="1">IF(SUMIF('no audits'!$A:$A,EOMONTH($A381,0)+(OFFSET(information!$A$1,1,MATCH(E$1,'no audits'!$1:$1,0)-1)),OFFSET('no audits'!$A:$A,,MATCH(E$1,'no audits'!$1:$1,0)-1))&gt;0,SUMIF('no audits'!$A:$A,EOMONTH($A381,0)+(OFFSET(information!$A$1,1,MATCH(E$1,'no audits'!$1:$1,0)-1)),OFFSET('no audits'!$A:$A,,MATCH(E$1,'no audits'!$1:$1,0)-1)),SUMIF(EBS!$A:$A,EOMONTH($A381,0)+(OFFSET(information!$A$1,1,MATCH(E$1,'no audits'!$1:$1,0)-1)),OFFSET(EBS!$A:$A,,MATCH(E$1,EBS!$1:$1,0)-1)))</f>
        <v>1109111</v>
      </c>
      <c r="F381" s="11">
        <f ca="1">IF(SUMIF('no audits'!$A:$A,$A384,OFFSET('no audits'!$A:$A,,MATCH(F$1,'no audits'!$1:$1,0)-1))&gt;0,SUMIF('no audits'!$A:$A,$A384,OFFSET('no audits'!$A:$A,,MATCH(F$1,'no audits'!$1:$1,0)-1)),SUMIF(EBS!$A:$A,$A384,OFFSET(EBS!$A:$A,,MATCH(F$1,EBS!$1:$1,0)-1)))</f>
        <v>93508618.609999999</v>
      </c>
      <c r="G381" s="11">
        <f ca="1">IF(SUMIF('no audits'!$A:$A,EOMONTH($A381,0)+(OFFSET(information!$A$1,1,MATCH(G$1,'no audits'!$1:$1,0)-1)),OFFSET('no audits'!$A:$A,,MATCH(G$1,'no audits'!$1:$1,0)-1))&gt;0,SUMIF('no audits'!$A:$A,EOMONTH($A381,0)+(OFFSET(information!$A$1,1,MATCH(G$1,'no audits'!$1:$1,0)-1)),OFFSET('no audits'!$A:$A,,MATCH(G$1,'no audits'!$1:$1,0)-1)),SUMIF(EBS!$A:$A,EOMONTH($A381,0)+(OFFSET(information!$A$1,1,MATCH(G$1,'no audits'!$1:$1,0)-1)),OFFSET(EBS!$A:$A,,MATCH(G$1,EBS!$1:$1,0)-1)))</f>
        <v>6986772</v>
      </c>
      <c r="H381" s="11">
        <f ca="1">IF(SUMIF('no audits'!$A:$A,EOMONTH($A381,0)+(OFFSET(information!$A$1,1,MATCH(H$1,'no audits'!$1:$1,0)-1)),OFFSET('no audits'!$A:$A,,MATCH(H$1,'no audits'!$1:$1,0)-1))&gt;0,SUMIF('no audits'!$A:$A,EOMONTH($A381,0)+(OFFSET(information!$A$1,1,MATCH(H$1,'no audits'!$1:$1,0)-1)),OFFSET('no audits'!$A:$A,,MATCH(H$1,'no audits'!$1:$1,0)-1)),SUMIF(EBS!$A:$A,EOMONTH($A381,0)+(OFFSET(information!$A$1,1,MATCH(H$1,'no audits'!$1:$1,0)-1)),OFFSET(EBS!$A:$A,,MATCH(H$1,EBS!$1:$1,0)-1)))</f>
        <v>6891767</v>
      </c>
      <c r="I381" s="11">
        <f ca="1">IF(SUMIF('no audits'!$A:$A,EOMONTH($A381,0)+(OFFSET(information!$A$1,1,MATCH(I$1,'no audits'!$1:$1,0)-1)),OFFSET('no audits'!$A:$A,,MATCH(I$1,'no audits'!$1:$1,0)-1))&gt;0,SUMIF('no audits'!$A:$A,EOMONTH($A381,0)+(OFFSET(information!$A$1,1,MATCH(I$1,'no audits'!$1:$1,0)-1)),OFFSET('no audits'!$A:$A,,MATCH(I$1,'no audits'!$1:$1,0)-1)),SUMIF(EBS!$A:$A,EOMONTH($A381,0)+(OFFSET(information!$A$1,1,MATCH(I$1,'no audits'!$1:$1,0)-1)),OFFSET(EBS!$A:$A,,MATCH(I$1,EBS!$1:$1,0)-1)))</f>
        <v>2941493</v>
      </c>
      <c r="J381" s="11">
        <f ca="1">IF(SUMIF('no audits'!$A:$A,EOMONTH($A381,0)+(OFFSET(information!$A$1,1,MATCH(J$1,'no audits'!$1:$1,0)-1)),OFFSET('no audits'!$A:$A,,MATCH(J$1,'no audits'!$1:$1,0)-1))&gt;0,SUMIF('no audits'!$A:$A,EOMONTH($A381,0)+(OFFSET(information!$A$1,1,MATCH(J$1,'no audits'!$1:$1,0)-1)),OFFSET('no audits'!$A:$A,,MATCH(J$1,'no audits'!$1:$1,0)-1)),SUMIF(EBS!$A:$A,EOMONTH($A381,0)+(OFFSET(information!$A$1,1,MATCH(J$1,'no audits'!$1:$1,0)-1)),OFFSET(EBS!$A:$A,,MATCH(J$1,EBS!$1:$1,0)-1)))</f>
        <v>172513</v>
      </c>
      <c r="K381" s="11">
        <f ca="1">IF(SUMIF('no audits'!$A:$A,EOMONTH($A381,0)+(OFFSET(information!$A$1,1,MATCH(K$1,'no audits'!$1:$1,0)-1)),OFFSET('no audits'!$A:$A,,MATCH(K$1,'no audits'!$1:$1,0)-1))&gt;0,SUMIF('no audits'!$A:$A,EOMONTH($A381,0)+(OFFSET(information!$A$1,1,MATCH(K$1,'no audits'!$1:$1,0)-1)),OFFSET('no audits'!$A:$A,,MATCH(K$1,'no audits'!$1:$1,0)-1)),SUMIF(EBS!$A:$A,EOMONTH($A381,0)+(OFFSET(information!$A$1,1,MATCH(K$1,'no audits'!$1:$1,0)-1)),OFFSET(EBS!$A:$A,,MATCH(K$1,EBS!$1:$1,0)-1)))</f>
        <v>147294</v>
      </c>
      <c r="L381" s="11">
        <f ca="1">IF(SUMIF('no audits'!$A:$A,$A381,OFFSET('no audits'!$A:$A,,MATCH(L$1,'no audits'!$1:$1,0)-1))&gt;0,SUMIF('no audits'!$A:$A,$A381,OFFSET('no audits'!$A:$A,,MATCH(L$1,'no audits'!$1:$1,0)-1)),SUMIF(EBS!$A:$A,$A381,OFFSET(EBS!$A:$A,,MATCH(L$1,EBS!$1:$1,0)-1)))</f>
        <v>67678.179999999993</v>
      </c>
      <c r="M381" s="11">
        <f ca="1">IF(SUMIF('no audits'!$A:$A,$A381,OFFSET('no audits'!$A:$A,,MATCH(M$1,'no audits'!$1:$1,0)-1))&gt;0,SUMIF('no audits'!$A:$A,$A381,OFFSET('no audits'!$A:$A,,MATCH(M$1,'no audits'!$1:$1,0)-1)),SUMIF(EBS!$A:$A,$A381,OFFSET(EBS!$A:$A,,MATCH(M$1,EBS!$1:$1,0)-1)))</f>
        <v>1003840.3</v>
      </c>
      <c r="N381" s="11">
        <f ca="1">IF(SUMIF('no audits'!$A:$A,EOMONTH($A381,0)+(OFFSET(information!$A$1,1,MATCH(N$1,'no audits'!$1:$1,0)-1)),OFFSET('no audits'!$A:$A,,MATCH(N$1,'no audits'!$1:$1,0)-1))&gt;0,SUMIF('no audits'!$A:$A,EOMONTH($A381,0)+(OFFSET(information!$A$1,1,MATCH(N$1,'no audits'!$1:$1,0)-1)),OFFSET('no audits'!$A:$A,,MATCH(N$1,'no audits'!$1:$1,0)-1)),SUMIF(EBS!$A:$A,EOMONTH($A381,0)+(OFFSET(information!$A$1,1,MATCH(N$1,'no audits'!$1:$1,0)-1)),OFFSET(EBS!$A:$A,,MATCH(N$1,EBS!$1:$1,0)-1)))</f>
        <v>2694593</v>
      </c>
      <c r="O381" s="11">
        <f ca="1">IF(SUMIF('no audits'!$A:$A,EOMONTH($A381,0)+(OFFSET(information!$A$1,1,MATCH(O$1,'no audits'!$1:$1,0)-1)),OFFSET('no audits'!$A:$A,,MATCH(O$1,'no audits'!$1:$1,0)-1))&gt;0,SUMIF('no audits'!$A:$A,EOMONTH($A381,0)+(OFFSET(information!$A$1,1,MATCH(O$1,'no audits'!$1:$1,0)-1)),OFFSET('no audits'!$A:$A,,MATCH(O$1,'no audits'!$1:$1,0)-1)),SUMIF(EBS!$A:$A,EOMONTH($A381,0)+(OFFSET(information!$A$1,1,MATCH(O$1,'no audits'!$1:$1,0)-1)),OFFSET(EBS!$A:$A,,MATCH(O$1,EBS!$1:$1,0)-1)))</f>
        <v>4057255</v>
      </c>
      <c r="P381" s="11">
        <f ca="1">IF(SUMIF('no audits'!$A:$A,$A381,OFFSET('no audits'!$A:$A,,MATCH(P$1,'no audits'!$1:$1,0)-1))&gt;0,SUMIF('no audits'!$A:$A,$A381,OFFSET('no audits'!$A:$A,,MATCH(P$1,'no audits'!$1:$1,0)-1)),SUMIF(EBS!$A:$A,$A381,OFFSET(EBS!$A:$A,,MATCH(P$1,EBS!$1:$1,0)-1)))</f>
        <v>1939455.96</v>
      </c>
      <c r="Q381" s="11">
        <f ca="1">IF(SUMIF('no audits'!$A:$A,$A381,OFFSET('no audits'!$A:$A,,MATCH(Q$1,'no audits'!$1:$1,0)-1))&gt;0,SUMIF('no audits'!$A:$A,$A381,OFFSET('no audits'!$A:$A,,MATCH(Q$1,'no audits'!$1:$1,0)-1)),SUMIF(EBS!$A:$A,$A381,OFFSET(EBS!$A:$A,,MATCH(Q$1,EBS!$1:$1,0)-1)))</f>
        <v>7745955</v>
      </c>
      <c r="R381" s="11">
        <f ca="1">IF(SUMIF('no audits'!$A:$A,EOMONTH($A381,0)+(OFFSET(information!$A$1,1,MATCH(R$1,'no audits'!$1:$1,0)-1)),OFFSET('no audits'!$A:$A,,MATCH(R$1,'no audits'!$1:$1,0)-1))&gt;0,SUMIF('no audits'!$A:$A,EOMONTH($A381,0)+(OFFSET(information!$A$1,1,MATCH(R$1,'no audits'!$1:$1,0)-1)),OFFSET('no audits'!$A:$A,,MATCH(R$1,'no audits'!$1:$1,0)-1)),SUMIF(EBS!$A:$A,EOMONTH($A381,0)+(OFFSET(information!$A$1,1,MATCH(R$1,'no audits'!$1:$1,0)-1)),OFFSET(EBS!$A:$A,,MATCH(R$1,EBS!$1:$1,0)-1)))</f>
        <v>556502</v>
      </c>
      <c r="S381" s="11">
        <f ca="1">IF(SUMIF('no audits'!$A:$A,$A384,OFFSET('no audits'!$A:$A,,MATCH(S$1,'no audits'!$1:$1,0)-1))&gt;0,SUMIF('no audits'!$A:$A,$A384,OFFSET('no audits'!$A:$A,,MATCH(S$1,'no audits'!$1:$1,0)-1)),SUMIF(EBS!$A:$A,$A384,OFFSET(EBS!$A:$A,,MATCH(S$1,EBS!$1:$1,0)-1)))</f>
        <v>419600.75</v>
      </c>
      <c r="T381" s="11">
        <f ca="1">IF(SUMIF('no audits'!$A:$A,EOMONTH($A381,0)+(OFFSET(information!$A$1,1,MATCH(T$1,'no audits'!$1:$1,0)-1)),OFFSET('no audits'!$A:$A,,MATCH(T$1,'no audits'!$1:$1,0)-1))&gt;0,SUMIF('no audits'!$A:$A,EOMONTH($A381,0)+(OFFSET(information!$A$1,1,MATCH(T$1,'no audits'!$1:$1,0)-1)),OFFSET('no audits'!$A:$A,,MATCH(T$1,'no audits'!$1:$1,0)-1)),SUMIF(EBS!$A:$A,EOMONTH($A381,0)+(OFFSET(information!$A$1,1,MATCH(T$1,'no audits'!$1:$1,0)-1)),OFFSET(EBS!$A:$A,,MATCH(T$1,EBS!$1:$1,0)-1)))</f>
        <v>106295.65756822257</v>
      </c>
      <c r="U381" s="11">
        <f ca="1">IF(SUMIF('no audits'!$A:$A,EOMONTH($A381,0)+(OFFSET(information!$A$1,1,MATCH(U$1,'no audits'!$1:$1,0)-1)),OFFSET('no audits'!$A:$A,,MATCH(U$1,'no audits'!$1:$1,0)-1))&gt;0,SUMIF('no audits'!$A:$A,EOMONTH($A381,0)+(OFFSET(information!$A$1,1,MATCH(U$1,'no audits'!$1:$1,0)-1)),OFFSET('no audits'!$A:$A,,MATCH(U$1,'no audits'!$1:$1,0)-1)),SUMIF(EBS!$A:$A,EOMONTH($A381,0)+(OFFSET(information!$A$1,1,MATCH(U$1,'no audits'!$1:$1,0)-1)),OFFSET(EBS!$A:$A,,MATCH(U$1,EBS!$1:$1,0)-1)))</f>
        <v>0</v>
      </c>
      <c r="V381" s="11">
        <f ca="1">IF(SUMIF('no audits'!$A:$A,EOMONTH($A381,0)+(OFFSET(information!$A$1,1,MATCH(V$1,'no audits'!$1:$1,0)-1)),OFFSET('no audits'!$A:$A,,MATCH(V$1,'no audits'!$1:$1,0)-1))&gt;0,SUMIF('no audits'!$A:$A,EOMONTH($A381,0)+(OFFSET(information!$A$1,1,MATCH(V$1,'no audits'!$1:$1,0)-1)),OFFSET('no audits'!$A:$A,,MATCH(V$1,'no audits'!$1:$1,0)-1)),SUMIF(EBS!$A:$A,EOMONTH($A381,0)+(OFFSET(information!$A$1,1,MATCH(V$1,'no audits'!$1:$1,0)-1)),OFFSET(EBS!$A:$A,,MATCH(V$1,EBS!$1:$1,0)-1)))</f>
        <v>42004.202745742259</v>
      </c>
      <c r="W381" s="11">
        <f ca="1">IF(SUMIF('no audits'!$A:$A,EOMONTH($A381,0)+(OFFSET(information!$A$1,1,MATCH(W$1,'no audits'!$1:$1,0)-1)),OFFSET('no audits'!$A:$A,,MATCH(W$1,'no audits'!$1:$1,0)-1))&gt;0,SUMIF('no audits'!$A:$A,EOMONTH($A381,0)+(OFFSET(information!$A$1,1,MATCH(W$1,'no audits'!$1:$1,0)-1)),OFFSET('no audits'!$A:$A,,MATCH(W$1,'no audits'!$1:$1,0)-1)),SUMIF(EBS!$A:$A,EOMONTH($A381,0)+(OFFSET(information!$A$1,1,MATCH(W$1,'no audits'!$1:$1,0)-1)),OFFSET(EBS!$A:$A,,MATCH(W$1,EBS!$1:$1,0)-1)))</f>
        <v>3651099</v>
      </c>
    </row>
    <row r="382" spans="1:23" x14ac:dyDescent="0.25">
      <c r="A382" s="17">
        <v>44774</v>
      </c>
      <c r="B382" s="11">
        <f ca="1">IF(SUMIF('no audits'!$A:$A,$A382,OFFSET('no audits'!$A:$A,,MATCH(B$1,'no audits'!$1:$1,0)-1))&gt;0,SUMIF('no audits'!$A:$A,$A382,OFFSET('no audits'!$A:$A,,MATCH(B$1,'no audits'!$1:$1,0)-1)),SUMIF(EBS!$A:$A,$A382,OFFSET(EBS!$A:$A,,MATCH(B$1,EBS!$1:$1,0)-1)))</f>
        <v>0</v>
      </c>
      <c r="C382" s="11">
        <f ca="1">IF(SUMIF('no audits'!$A:$A,$A382,OFFSET('no audits'!$A:$A,,MATCH(C$1,'no audits'!$1:$1,0)-1))&gt;0,SUMIF('no audits'!$A:$A,$A382,OFFSET('no audits'!$A:$A,,MATCH(C$1,'no audits'!$1:$1,0)-1)),SUMIF(EBS!$A:$A,$A382,OFFSET(EBS!$A:$A,,MATCH(C$1,EBS!$1:$1,0)-1)))</f>
        <v>0</v>
      </c>
      <c r="D382" s="11">
        <f ca="1">IF(SUMIF('no audits'!$A:$A,$A382,OFFSET('no audits'!$A:$A,,MATCH(D$1,'no audits'!$1:$1,0)-1))&gt;0,SUMIF('no audits'!$A:$A,$A382,OFFSET('no audits'!$A:$A,,MATCH(D$1,'no audits'!$1:$1,0)-1)),SUMIF(EBS!$A:$A,$A382,OFFSET(EBS!$A:$A,,MATCH(D$1,EBS!$1:$1,0)-1)))</f>
        <v>0</v>
      </c>
      <c r="E382" s="11">
        <f ca="1">IF(SUMIF('no audits'!$A:$A,EOMONTH($A382,0)+(OFFSET(information!$A$1,1,MATCH(E$1,'no audits'!$1:$1,0)-1)),OFFSET('no audits'!$A:$A,,MATCH(E$1,'no audits'!$1:$1,0)-1))&gt;0,SUMIF('no audits'!$A:$A,EOMONTH($A382,0)+(OFFSET(information!$A$1,1,MATCH(E$1,'no audits'!$1:$1,0)-1)),OFFSET('no audits'!$A:$A,,MATCH(E$1,'no audits'!$1:$1,0)-1)),SUMIF(EBS!$A:$A,EOMONTH($A382,0)+(OFFSET(information!$A$1,1,MATCH(E$1,'no audits'!$1:$1,0)-1)),OFFSET(EBS!$A:$A,,MATCH(E$1,EBS!$1:$1,0)-1)))</f>
        <v>1142375</v>
      </c>
      <c r="F382" s="11">
        <f ca="1">IF(SUMIF('no audits'!$A:$A,$A385,OFFSET('no audits'!$A:$A,,MATCH(F$1,'no audits'!$1:$1,0)-1))&gt;0,SUMIF('no audits'!$A:$A,$A385,OFFSET('no audits'!$A:$A,,MATCH(F$1,'no audits'!$1:$1,0)-1)),SUMIF(EBS!$A:$A,$A385,OFFSET(EBS!$A:$A,,MATCH(F$1,EBS!$1:$1,0)-1)))</f>
        <v>91728883.170000002</v>
      </c>
      <c r="G382" s="11">
        <f ca="1">IF(SUMIF('no audits'!$A:$A,EOMONTH($A382,0)+(OFFSET(information!$A$1,1,MATCH(G$1,'no audits'!$1:$1,0)-1)),OFFSET('no audits'!$A:$A,,MATCH(G$1,'no audits'!$1:$1,0)-1))&gt;0,SUMIF('no audits'!$A:$A,EOMONTH($A382,0)+(OFFSET(information!$A$1,1,MATCH(G$1,'no audits'!$1:$1,0)-1)),OFFSET('no audits'!$A:$A,,MATCH(G$1,'no audits'!$1:$1,0)-1)),SUMIF(EBS!$A:$A,EOMONTH($A382,0)+(OFFSET(information!$A$1,1,MATCH(G$1,'no audits'!$1:$1,0)-1)),OFFSET(EBS!$A:$A,,MATCH(G$1,EBS!$1:$1,0)-1)))</f>
        <v>7868350</v>
      </c>
      <c r="H382" s="11">
        <f ca="1">IF(SUMIF('no audits'!$A:$A,EOMONTH($A382,0)+(OFFSET(information!$A$1,1,MATCH(H$1,'no audits'!$1:$1,0)-1)),OFFSET('no audits'!$A:$A,,MATCH(H$1,'no audits'!$1:$1,0)-1))&gt;0,SUMIF('no audits'!$A:$A,EOMONTH($A382,0)+(OFFSET(information!$A$1,1,MATCH(H$1,'no audits'!$1:$1,0)-1)),OFFSET('no audits'!$A:$A,,MATCH(H$1,'no audits'!$1:$1,0)-1)),SUMIF(EBS!$A:$A,EOMONTH($A382,0)+(OFFSET(information!$A$1,1,MATCH(H$1,'no audits'!$1:$1,0)-1)),OFFSET(EBS!$A:$A,,MATCH(H$1,EBS!$1:$1,0)-1)))</f>
        <v>7105871</v>
      </c>
      <c r="I382" s="11">
        <f ca="1">IF(SUMIF('no audits'!$A:$A,EOMONTH($A382,0)+(OFFSET(information!$A$1,1,MATCH(I$1,'no audits'!$1:$1,0)-1)),OFFSET('no audits'!$A:$A,,MATCH(I$1,'no audits'!$1:$1,0)-1))&gt;0,SUMIF('no audits'!$A:$A,EOMONTH($A382,0)+(OFFSET(information!$A$1,1,MATCH(I$1,'no audits'!$1:$1,0)-1)),OFFSET('no audits'!$A:$A,,MATCH(I$1,'no audits'!$1:$1,0)-1)),SUMIF(EBS!$A:$A,EOMONTH($A382,0)+(OFFSET(information!$A$1,1,MATCH(I$1,'no audits'!$1:$1,0)-1)),OFFSET(EBS!$A:$A,,MATCH(I$1,EBS!$1:$1,0)-1)))</f>
        <v>3781781</v>
      </c>
      <c r="J382" s="11">
        <f ca="1">IF(SUMIF('no audits'!$A:$A,EOMONTH($A382,0)+(OFFSET(information!$A$1,1,MATCH(J$1,'no audits'!$1:$1,0)-1)),OFFSET('no audits'!$A:$A,,MATCH(J$1,'no audits'!$1:$1,0)-1))&gt;0,SUMIF('no audits'!$A:$A,EOMONTH($A382,0)+(OFFSET(information!$A$1,1,MATCH(J$1,'no audits'!$1:$1,0)-1)),OFFSET('no audits'!$A:$A,,MATCH(J$1,'no audits'!$1:$1,0)-1)),SUMIF(EBS!$A:$A,EOMONTH($A382,0)+(OFFSET(information!$A$1,1,MATCH(J$1,'no audits'!$1:$1,0)-1)),OFFSET(EBS!$A:$A,,MATCH(J$1,EBS!$1:$1,0)-1)))</f>
        <v>193695</v>
      </c>
      <c r="K382" s="11">
        <f ca="1">IF(SUMIF('no audits'!$A:$A,EOMONTH($A382,0)+(OFFSET(information!$A$1,1,MATCH(K$1,'no audits'!$1:$1,0)-1)),OFFSET('no audits'!$A:$A,,MATCH(K$1,'no audits'!$1:$1,0)-1))&gt;0,SUMIF('no audits'!$A:$A,EOMONTH($A382,0)+(OFFSET(information!$A$1,1,MATCH(K$1,'no audits'!$1:$1,0)-1)),OFFSET('no audits'!$A:$A,,MATCH(K$1,'no audits'!$1:$1,0)-1)),SUMIF(EBS!$A:$A,EOMONTH($A382,0)+(OFFSET(information!$A$1,1,MATCH(K$1,'no audits'!$1:$1,0)-1)),OFFSET(EBS!$A:$A,,MATCH(K$1,EBS!$1:$1,0)-1)))</f>
        <v>327462.41820205486</v>
      </c>
      <c r="L382" s="11">
        <f ca="1">IF(SUMIF('no audits'!$A:$A,$A382,OFFSET('no audits'!$A:$A,,MATCH(L$1,'no audits'!$1:$1,0)-1))&gt;0,SUMIF('no audits'!$A:$A,$A382,OFFSET('no audits'!$A:$A,,MATCH(L$1,'no audits'!$1:$1,0)-1)),SUMIF(EBS!$A:$A,$A382,OFFSET(EBS!$A:$A,,MATCH(L$1,EBS!$1:$1,0)-1)))</f>
        <v>42035.38</v>
      </c>
      <c r="M382" s="11">
        <f ca="1">IF(SUMIF('no audits'!$A:$A,$A382,OFFSET('no audits'!$A:$A,,MATCH(M$1,'no audits'!$1:$1,0)-1))&gt;0,SUMIF('no audits'!$A:$A,$A382,OFFSET('no audits'!$A:$A,,MATCH(M$1,'no audits'!$1:$1,0)-1)),SUMIF(EBS!$A:$A,$A382,OFFSET(EBS!$A:$A,,MATCH(M$1,EBS!$1:$1,0)-1)))</f>
        <v>1095875.53</v>
      </c>
      <c r="N382" s="11">
        <f ca="1">IF(SUMIF('no audits'!$A:$A,EOMONTH($A382,0)+(OFFSET(information!$A$1,1,MATCH(N$1,'no audits'!$1:$1,0)-1)),OFFSET('no audits'!$A:$A,,MATCH(N$1,'no audits'!$1:$1,0)-1))&gt;0,SUMIF('no audits'!$A:$A,EOMONTH($A382,0)+(OFFSET(information!$A$1,1,MATCH(N$1,'no audits'!$1:$1,0)-1)),OFFSET('no audits'!$A:$A,,MATCH(N$1,'no audits'!$1:$1,0)-1)),SUMIF(EBS!$A:$A,EOMONTH($A382,0)+(OFFSET(information!$A$1,1,MATCH(N$1,'no audits'!$1:$1,0)-1)),OFFSET(EBS!$A:$A,,MATCH(N$1,EBS!$1:$1,0)-1)))</f>
        <v>1917146</v>
      </c>
      <c r="O382" s="11">
        <f ca="1">IF(SUMIF('no audits'!$A:$A,EOMONTH($A382,0)+(OFFSET(information!$A$1,1,MATCH(O$1,'no audits'!$1:$1,0)-1)),OFFSET('no audits'!$A:$A,,MATCH(O$1,'no audits'!$1:$1,0)-1))&gt;0,SUMIF('no audits'!$A:$A,EOMONTH($A382,0)+(OFFSET(information!$A$1,1,MATCH(O$1,'no audits'!$1:$1,0)-1)),OFFSET('no audits'!$A:$A,,MATCH(O$1,'no audits'!$1:$1,0)-1)),SUMIF(EBS!$A:$A,EOMONTH($A382,0)+(OFFSET(information!$A$1,1,MATCH(O$1,'no audits'!$1:$1,0)-1)),OFFSET(EBS!$A:$A,,MATCH(O$1,EBS!$1:$1,0)-1)))</f>
        <v>4189302</v>
      </c>
      <c r="P382" s="11">
        <f ca="1">IF(SUMIF('no audits'!$A:$A,$A382,OFFSET('no audits'!$A:$A,,MATCH(P$1,'no audits'!$1:$1,0)-1))&gt;0,SUMIF('no audits'!$A:$A,$A382,OFFSET('no audits'!$A:$A,,MATCH(P$1,'no audits'!$1:$1,0)-1)),SUMIF(EBS!$A:$A,$A382,OFFSET(EBS!$A:$A,,MATCH(P$1,EBS!$1:$1,0)-1)))</f>
        <v>1178401.31</v>
      </c>
      <c r="Q382" s="11">
        <f ca="1">IF(SUMIF('no audits'!$A:$A,$A382,OFFSET('no audits'!$A:$A,,MATCH(Q$1,'no audits'!$1:$1,0)-1))&gt;0,SUMIF('no audits'!$A:$A,$A382,OFFSET('no audits'!$A:$A,,MATCH(Q$1,'no audits'!$1:$1,0)-1)),SUMIF(EBS!$A:$A,$A382,OFFSET(EBS!$A:$A,,MATCH(Q$1,EBS!$1:$1,0)-1)))</f>
        <v>8152583</v>
      </c>
      <c r="R382" s="11">
        <f ca="1">IF(SUMIF('no audits'!$A:$A,EOMONTH($A382,0)+(OFFSET(information!$A$1,1,MATCH(R$1,'no audits'!$1:$1,0)-1)),OFFSET('no audits'!$A:$A,,MATCH(R$1,'no audits'!$1:$1,0)-1))&gt;0,SUMIF('no audits'!$A:$A,EOMONTH($A382,0)+(OFFSET(information!$A$1,1,MATCH(R$1,'no audits'!$1:$1,0)-1)),OFFSET('no audits'!$A:$A,,MATCH(R$1,'no audits'!$1:$1,0)-1)),SUMIF(EBS!$A:$A,EOMONTH($A382,0)+(OFFSET(information!$A$1,1,MATCH(R$1,'no audits'!$1:$1,0)-1)),OFFSET(EBS!$A:$A,,MATCH(R$1,EBS!$1:$1,0)-1)))</f>
        <v>667071</v>
      </c>
      <c r="S382" s="11">
        <f ca="1">IF(SUMIF('no audits'!$A:$A,$A385,OFFSET('no audits'!$A:$A,,MATCH(S$1,'no audits'!$1:$1,0)-1))&gt;0,SUMIF('no audits'!$A:$A,$A385,OFFSET('no audits'!$A:$A,,MATCH(S$1,'no audits'!$1:$1,0)-1)),SUMIF(EBS!$A:$A,$A385,OFFSET(EBS!$A:$A,,MATCH(S$1,EBS!$1:$1,0)-1)))</f>
        <v>484710.88</v>
      </c>
      <c r="T382" s="11">
        <f ca="1">IF(SUMIF('no audits'!$A:$A,EOMONTH($A382,0)+(OFFSET(information!$A$1,1,MATCH(T$1,'no audits'!$1:$1,0)-1)),OFFSET('no audits'!$A:$A,,MATCH(T$1,'no audits'!$1:$1,0)-1))&gt;0,SUMIF('no audits'!$A:$A,EOMONTH($A382,0)+(OFFSET(information!$A$1,1,MATCH(T$1,'no audits'!$1:$1,0)-1)),OFFSET('no audits'!$A:$A,,MATCH(T$1,'no audits'!$1:$1,0)-1)),SUMIF(EBS!$A:$A,EOMONTH($A382,0)+(OFFSET(information!$A$1,1,MATCH(T$1,'no audits'!$1:$1,0)-1)),OFFSET(EBS!$A:$A,,MATCH(T$1,EBS!$1:$1,0)-1)))</f>
        <v>101085.96929527647</v>
      </c>
      <c r="U382" s="11">
        <f ca="1">IF(SUMIF('no audits'!$A:$A,EOMONTH($A382,0)+(OFFSET(information!$A$1,1,MATCH(U$1,'no audits'!$1:$1,0)-1)),OFFSET('no audits'!$A:$A,,MATCH(U$1,'no audits'!$1:$1,0)-1))&gt;0,SUMIF('no audits'!$A:$A,EOMONTH($A382,0)+(OFFSET(information!$A$1,1,MATCH(U$1,'no audits'!$1:$1,0)-1)),OFFSET('no audits'!$A:$A,,MATCH(U$1,'no audits'!$1:$1,0)-1)),SUMIF(EBS!$A:$A,EOMONTH($A382,0)+(OFFSET(information!$A$1,1,MATCH(U$1,'no audits'!$1:$1,0)-1)),OFFSET(EBS!$A:$A,,MATCH(U$1,EBS!$1:$1,0)-1)))</f>
        <v>0</v>
      </c>
      <c r="V382" s="11">
        <f ca="1">IF(SUMIF('no audits'!$A:$A,EOMONTH($A382,0)+(OFFSET(information!$A$1,1,MATCH(V$1,'no audits'!$1:$1,0)-1)),OFFSET('no audits'!$A:$A,,MATCH(V$1,'no audits'!$1:$1,0)-1))&gt;0,SUMIF('no audits'!$A:$A,EOMONTH($A382,0)+(OFFSET(information!$A$1,1,MATCH(V$1,'no audits'!$1:$1,0)-1)),OFFSET('no audits'!$A:$A,,MATCH(V$1,'no audits'!$1:$1,0)-1)),SUMIF(EBS!$A:$A,EOMONTH($A382,0)+(OFFSET(information!$A$1,1,MATCH(V$1,'no audits'!$1:$1,0)-1)),OFFSET(EBS!$A:$A,,MATCH(V$1,EBS!$1:$1,0)-1)))</f>
        <v>28517.641842712499</v>
      </c>
      <c r="W382" s="11">
        <f ca="1">IF(SUMIF('no audits'!$A:$A,EOMONTH($A382,0)+(OFFSET(information!$A$1,1,MATCH(W$1,'no audits'!$1:$1,0)-1)),OFFSET('no audits'!$A:$A,,MATCH(W$1,'no audits'!$1:$1,0)-1))&gt;0,SUMIF('no audits'!$A:$A,EOMONTH($A382,0)+(OFFSET(information!$A$1,1,MATCH(W$1,'no audits'!$1:$1,0)-1)),OFFSET('no audits'!$A:$A,,MATCH(W$1,'no audits'!$1:$1,0)-1)),SUMIF(EBS!$A:$A,EOMONTH($A382,0)+(OFFSET(information!$A$1,1,MATCH(W$1,'no audits'!$1:$1,0)-1)),OFFSET(EBS!$A:$A,,MATCH(W$1,EBS!$1:$1,0)-1)))</f>
        <v>3375805</v>
      </c>
    </row>
    <row r="383" spans="1:23" x14ac:dyDescent="0.25">
      <c r="A383" s="17">
        <v>44805</v>
      </c>
      <c r="B383" s="11">
        <f ca="1">IF(SUMIF('no audits'!$A:$A,$A383,OFFSET('no audits'!$A:$A,,MATCH(B$1,'no audits'!$1:$1,0)-1))&gt;0,SUMIF('no audits'!$A:$A,$A383,OFFSET('no audits'!$A:$A,,MATCH(B$1,'no audits'!$1:$1,0)-1)),SUMIF(EBS!$A:$A,$A383,OFFSET(EBS!$A:$A,,MATCH(B$1,EBS!$1:$1,0)-1)))</f>
        <v>0</v>
      </c>
      <c r="C383" s="11">
        <f ca="1">IF(SUMIF('no audits'!$A:$A,$A383,OFFSET('no audits'!$A:$A,,MATCH(C$1,'no audits'!$1:$1,0)-1))&gt;0,SUMIF('no audits'!$A:$A,$A383,OFFSET('no audits'!$A:$A,,MATCH(C$1,'no audits'!$1:$1,0)-1)),SUMIF(EBS!$A:$A,$A383,OFFSET(EBS!$A:$A,,MATCH(C$1,EBS!$1:$1,0)-1)))</f>
        <v>0</v>
      </c>
      <c r="D383" s="11">
        <f ca="1">IF(SUMIF('no audits'!$A:$A,$A383,OFFSET('no audits'!$A:$A,,MATCH(D$1,'no audits'!$1:$1,0)-1))&gt;0,SUMIF('no audits'!$A:$A,$A383,OFFSET('no audits'!$A:$A,,MATCH(D$1,'no audits'!$1:$1,0)-1)),SUMIF(EBS!$A:$A,$A383,OFFSET(EBS!$A:$A,,MATCH(D$1,EBS!$1:$1,0)-1)))</f>
        <v>0</v>
      </c>
      <c r="E383" s="11">
        <f ca="1">IF(SUMIF('no audits'!$A:$A,EOMONTH($A383,0)+(OFFSET(information!$A$1,1,MATCH(E$1,'no audits'!$1:$1,0)-1)),OFFSET('no audits'!$A:$A,,MATCH(E$1,'no audits'!$1:$1,0)-1))&gt;0,SUMIF('no audits'!$A:$A,EOMONTH($A383,0)+(OFFSET(information!$A$1,1,MATCH(E$1,'no audits'!$1:$1,0)-1)),OFFSET('no audits'!$A:$A,,MATCH(E$1,'no audits'!$1:$1,0)-1)),SUMIF(EBS!$A:$A,EOMONTH($A383,0)+(OFFSET(information!$A$1,1,MATCH(E$1,'no audits'!$1:$1,0)-1)),OFFSET(EBS!$A:$A,,MATCH(E$1,EBS!$1:$1,0)-1)))</f>
        <v>1187781</v>
      </c>
      <c r="F383" s="11">
        <f ca="1">IF(SUMIF('no audits'!$A:$A,$A386,OFFSET('no audits'!$A:$A,,MATCH(F$1,'no audits'!$1:$1,0)-1))&gt;0,SUMIF('no audits'!$A:$A,$A386,OFFSET('no audits'!$A:$A,,MATCH(F$1,'no audits'!$1:$1,0)-1)),SUMIF(EBS!$A:$A,$A386,OFFSET(EBS!$A:$A,,MATCH(F$1,EBS!$1:$1,0)-1)))</f>
        <v>94242875.420000002</v>
      </c>
      <c r="G383" s="11">
        <f ca="1">IF(SUMIF('no audits'!$A:$A,EOMONTH($A383,0)+(OFFSET(information!$A$1,1,MATCH(G$1,'no audits'!$1:$1,0)-1)),OFFSET('no audits'!$A:$A,,MATCH(G$1,'no audits'!$1:$1,0)-1))&gt;0,SUMIF('no audits'!$A:$A,EOMONTH($A383,0)+(OFFSET(information!$A$1,1,MATCH(G$1,'no audits'!$1:$1,0)-1)),OFFSET('no audits'!$A:$A,,MATCH(G$1,'no audits'!$1:$1,0)-1)),SUMIF(EBS!$A:$A,EOMONTH($A383,0)+(OFFSET(information!$A$1,1,MATCH(G$1,'no audits'!$1:$1,0)-1)),OFFSET(EBS!$A:$A,,MATCH(G$1,EBS!$1:$1,0)-1)))</f>
        <v>7534472</v>
      </c>
      <c r="H383" s="11">
        <f ca="1">IF(SUMIF('no audits'!$A:$A,EOMONTH($A383,0)+(OFFSET(information!$A$1,1,MATCH(H$1,'no audits'!$1:$1,0)-1)),OFFSET('no audits'!$A:$A,,MATCH(H$1,'no audits'!$1:$1,0)-1))&gt;0,SUMIF('no audits'!$A:$A,EOMONTH($A383,0)+(OFFSET(information!$A$1,1,MATCH(H$1,'no audits'!$1:$1,0)-1)),OFFSET('no audits'!$A:$A,,MATCH(H$1,'no audits'!$1:$1,0)-1)),SUMIF(EBS!$A:$A,EOMONTH($A383,0)+(OFFSET(information!$A$1,1,MATCH(H$1,'no audits'!$1:$1,0)-1)),OFFSET(EBS!$A:$A,,MATCH(H$1,EBS!$1:$1,0)-1)))</f>
        <v>7269991</v>
      </c>
      <c r="I383" s="11">
        <f ca="1">IF(SUMIF('no audits'!$A:$A,EOMONTH($A383,0)+(OFFSET(information!$A$1,1,MATCH(I$1,'no audits'!$1:$1,0)-1)),OFFSET('no audits'!$A:$A,,MATCH(I$1,'no audits'!$1:$1,0)-1))&gt;0,SUMIF('no audits'!$A:$A,EOMONTH($A383,0)+(OFFSET(information!$A$1,1,MATCH(I$1,'no audits'!$1:$1,0)-1)),OFFSET('no audits'!$A:$A,,MATCH(I$1,'no audits'!$1:$1,0)-1)),SUMIF(EBS!$A:$A,EOMONTH($A383,0)+(OFFSET(information!$A$1,1,MATCH(I$1,'no audits'!$1:$1,0)-1)),OFFSET(EBS!$A:$A,,MATCH(I$1,EBS!$1:$1,0)-1)))</f>
        <v>2448507</v>
      </c>
      <c r="J383" s="11">
        <f ca="1">IF(SUMIF('no audits'!$A:$A,EOMONTH($A383,0)+(OFFSET(information!$A$1,1,MATCH(J$1,'no audits'!$1:$1,0)-1)),OFFSET('no audits'!$A:$A,,MATCH(J$1,'no audits'!$1:$1,0)-1))&gt;0,SUMIF('no audits'!$A:$A,EOMONTH($A383,0)+(OFFSET(information!$A$1,1,MATCH(J$1,'no audits'!$1:$1,0)-1)),OFFSET('no audits'!$A:$A,,MATCH(J$1,'no audits'!$1:$1,0)-1)),SUMIF(EBS!$A:$A,EOMONTH($A383,0)+(OFFSET(information!$A$1,1,MATCH(J$1,'no audits'!$1:$1,0)-1)),OFFSET(EBS!$A:$A,,MATCH(J$1,EBS!$1:$1,0)-1)))</f>
        <v>192770</v>
      </c>
      <c r="K383" s="11">
        <f ca="1">IF(SUMIF('no audits'!$A:$A,EOMONTH($A383,0)+(OFFSET(information!$A$1,1,MATCH(K$1,'no audits'!$1:$1,0)-1)),OFFSET('no audits'!$A:$A,,MATCH(K$1,'no audits'!$1:$1,0)-1))&gt;0,SUMIF('no audits'!$A:$A,EOMONTH($A383,0)+(OFFSET(information!$A$1,1,MATCH(K$1,'no audits'!$1:$1,0)-1)),OFFSET('no audits'!$A:$A,,MATCH(K$1,'no audits'!$1:$1,0)-1)),SUMIF(EBS!$A:$A,EOMONTH($A383,0)+(OFFSET(information!$A$1,1,MATCH(K$1,'no audits'!$1:$1,0)-1)),OFFSET(EBS!$A:$A,,MATCH(K$1,EBS!$1:$1,0)-1)))</f>
        <v>247263.77341312252</v>
      </c>
      <c r="L383" s="11">
        <f ca="1">IF(SUMIF('no audits'!$A:$A,$A383,OFFSET('no audits'!$A:$A,,MATCH(L$1,'no audits'!$1:$1,0)-1))&gt;0,SUMIF('no audits'!$A:$A,$A383,OFFSET('no audits'!$A:$A,,MATCH(L$1,'no audits'!$1:$1,0)-1)),SUMIF(EBS!$A:$A,$A383,OFFSET(EBS!$A:$A,,MATCH(L$1,EBS!$1:$1,0)-1)))</f>
        <v>103792</v>
      </c>
      <c r="M383" s="11">
        <f ca="1">IF(SUMIF('no audits'!$A:$A,$A383,OFFSET('no audits'!$A:$A,,MATCH(M$1,'no audits'!$1:$1,0)-1))&gt;0,SUMIF('no audits'!$A:$A,$A383,OFFSET('no audits'!$A:$A,,MATCH(M$1,'no audits'!$1:$1,0)-1)),SUMIF(EBS!$A:$A,$A383,OFFSET(EBS!$A:$A,,MATCH(M$1,EBS!$1:$1,0)-1)))</f>
        <v>1059152.23</v>
      </c>
      <c r="N383" s="11">
        <f ca="1">IF(SUMIF('no audits'!$A:$A,EOMONTH($A383,0)+(OFFSET(information!$A$1,1,MATCH(N$1,'no audits'!$1:$1,0)-1)),OFFSET('no audits'!$A:$A,,MATCH(N$1,'no audits'!$1:$1,0)-1))&gt;0,SUMIF('no audits'!$A:$A,EOMONTH($A383,0)+(OFFSET(information!$A$1,1,MATCH(N$1,'no audits'!$1:$1,0)-1)),OFFSET('no audits'!$A:$A,,MATCH(N$1,'no audits'!$1:$1,0)-1)),SUMIF(EBS!$A:$A,EOMONTH($A383,0)+(OFFSET(information!$A$1,1,MATCH(N$1,'no audits'!$1:$1,0)-1)),OFFSET(EBS!$A:$A,,MATCH(N$1,EBS!$1:$1,0)-1)))</f>
        <v>2623776</v>
      </c>
      <c r="O383" s="11">
        <f ca="1">IF(SUMIF('no audits'!$A:$A,EOMONTH($A383,0)+(OFFSET(information!$A$1,1,MATCH(O$1,'no audits'!$1:$1,0)-1)),OFFSET('no audits'!$A:$A,,MATCH(O$1,'no audits'!$1:$1,0)-1))&gt;0,SUMIF('no audits'!$A:$A,EOMONTH($A383,0)+(OFFSET(information!$A$1,1,MATCH(O$1,'no audits'!$1:$1,0)-1)),OFFSET('no audits'!$A:$A,,MATCH(O$1,'no audits'!$1:$1,0)-1)),SUMIF(EBS!$A:$A,EOMONTH($A383,0)+(OFFSET(information!$A$1,1,MATCH(O$1,'no audits'!$1:$1,0)-1)),OFFSET(EBS!$A:$A,,MATCH(O$1,EBS!$1:$1,0)-1)))</f>
        <v>4197920</v>
      </c>
      <c r="P383" s="11">
        <f ca="1">IF(SUMIF('no audits'!$A:$A,$A383,OFFSET('no audits'!$A:$A,,MATCH(P$1,'no audits'!$1:$1,0)-1))&gt;0,SUMIF('no audits'!$A:$A,$A383,OFFSET('no audits'!$A:$A,,MATCH(P$1,'no audits'!$1:$1,0)-1)),SUMIF(EBS!$A:$A,$A383,OFFSET(EBS!$A:$A,,MATCH(P$1,EBS!$1:$1,0)-1)))</f>
        <v>1294140.8600000001</v>
      </c>
      <c r="Q383" s="11">
        <f ca="1">IF(SUMIF('no audits'!$A:$A,$A383,OFFSET('no audits'!$A:$A,,MATCH(Q$1,'no audits'!$1:$1,0)-1))&gt;0,SUMIF('no audits'!$A:$A,$A383,OFFSET('no audits'!$A:$A,,MATCH(Q$1,'no audits'!$1:$1,0)-1)),SUMIF(EBS!$A:$A,$A383,OFFSET(EBS!$A:$A,,MATCH(Q$1,EBS!$1:$1,0)-1)))</f>
        <v>7268992</v>
      </c>
      <c r="R383" s="11">
        <f ca="1">IF(SUMIF('no audits'!$A:$A,EOMONTH($A383,0)+(OFFSET(information!$A$1,1,MATCH(R$1,'no audits'!$1:$1,0)-1)),OFFSET('no audits'!$A:$A,,MATCH(R$1,'no audits'!$1:$1,0)-1))&gt;0,SUMIF('no audits'!$A:$A,EOMONTH($A383,0)+(OFFSET(information!$A$1,1,MATCH(R$1,'no audits'!$1:$1,0)-1)),OFFSET('no audits'!$A:$A,,MATCH(R$1,'no audits'!$1:$1,0)-1)),SUMIF(EBS!$A:$A,EOMONTH($A383,0)+(OFFSET(information!$A$1,1,MATCH(R$1,'no audits'!$1:$1,0)-1)),OFFSET(EBS!$A:$A,,MATCH(R$1,EBS!$1:$1,0)-1)))</f>
        <v>621203</v>
      </c>
      <c r="S383" s="11">
        <f ca="1">IF(SUMIF('no audits'!$A:$A,$A386,OFFSET('no audits'!$A:$A,,MATCH(S$1,'no audits'!$1:$1,0)-1))&gt;0,SUMIF('no audits'!$A:$A,$A386,OFFSET('no audits'!$A:$A,,MATCH(S$1,'no audits'!$1:$1,0)-1)),SUMIF(EBS!$A:$A,$A386,OFFSET(EBS!$A:$A,,MATCH(S$1,EBS!$1:$1,0)-1)))</f>
        <v>443802.61</v>
      </c>
      <c r="T383" s="11">
        <f ca="1">IF(SUMIF('no audits'!$A:$A,EOMONTH($A383,0)+(OFFSET(information!$A$1,1,MATCH(T$1,'no audits'!$1:$1,0)-1)),OFFSET('no audits'!$A:$A,,MATCH(T$1,'no audits'!$1:$1,0)-1))&gt;0,SUMIF('no audits'!$A:$A,EOMONTH($A383,0)+(OFFSET(information!$A$1,1,MATCH(T$1,'no audits'!$1:$1,0)-1)),OFFSET('no audits'!$A:$A,,MATCH(T$1,'no audits'!$1:$1,0)-1)),SUMIF(EBS!$A:$A,EOMONTH($A383,0)+(OFFSET(information!$A$1,1,MATCH(T$1,'no audits'!$1:$1,0)-1)),OFFSET(EBS!$A:$A,,MATCH(T$1,EBS!$1:$1,0)-1)))</f>
        <v>114783.32488268524</v>
      </c>
      <c r="U383" s="11">
        <f ca="1">IF(SUMIF('no audits'!$A:$A,EOMONTH($A383,0)+(OFFSET(information!$A$1,1,MATCH(U$1,'no audits'!$1:$1,0)-1)),OFFSET('no audits'!$A:$A,,MATCH(U$1,'no audits'!$1:$1,0)-1))&gt;0,SUMIF('no audits'!$A:$A,EOMONTH($A383,0)+(OFFSET(information!$A$1,1,MATCH(U$1,'no audits'!$1:$1,0)-1)),OFFSET('no audits'!$A:$A,,MATCH(U$1,'no audits'!$1:$1,0)-1)),SUMIF(EBS!$A:$A,EOMONTH($A383,0)+(OFFSET(information!$A$1,1,MATCH(U$1,'no audits'!$1:$1,0)-1)),OFFSET(EBS!$A:$A,,MATCH(U$1,EBS!$1:$1,0)-1)))</f>
        <v>0</v>
      </c>
      <c r="V383" s="11">
        <f ca="1">IF(SUMIF('no audits'!$A:$A,EOMONTH($A383,0)+(OFFSET(information!$A$1,1,MATCH(V$1,'no audits'!$1:$1,0)-1)),OFFSET('no audits'!$A:$A,,MATCH(V$1,'no audits'!$1:$1,0)-1))&gt;0,SUMIF('no audits'!$A:$A,EOMONTH($A383,0)+(OFFSET(information!$A$1,1,MATCH(V$1,'no audits'!$1:$1,0)-1)),OFFSET('no audits'!$A:$A,,MATCH(V$1,'no audits'!$1:$1,0)-1)),SUMIF(EBS!$A:$A,EOMONTH($A383,0)+(OFFSET(information!$A$1,1,MATCH(V$1,'no audits'!$1:$1,0)-1)),OFFSET(EBS!$A:$A,,MATCH(V$1,EBS!$1:$1,0)-1)))</f>
        <v>47003</v>
      </c>
      <c r="W383" s="11">
        <f ca="1">IF(SUMIF('no audits'!$A:$A,EOMONTH($A383,0)+(OFFSET(information!$A$1,1,MATCH(W$1,'no audits'!$1:$1,0)-1)),OFFSET('no audits'!$A:$A,,MATCH(W$1,'no audits'!$1:$1,0)-1))&gt;0,SUMIF('no audits'!$A:$A,EOMONTH($A383,0)+(OFFSET(information!$A$1,1,MATCH(W$1,'no audits'!$1:$1,0)-1)),OFFSET('no audits'!$A:$A,,MATCH(W$1,'no audits'!$1:$1,0)-1)),SUMIF(EBS!$A:$A,EOMONTH($A383,0)+(OFFSET(information!$A$1,1,MATCH(W$1,'no audits'!$1:$1,0)-1)),OFFSET(EBS!$A:$A,,MATCH(W$1,EBS!$1:$1,0)-1)))</f>
        <v>3704894</v>
      </c>
    </row>
    <row r="384" spans="1:23" x14ac:dyDescent="0.25">
      <c r="A384" s="17">
        <v>44835</v>
      </c>
      <c r="B384" s="11">
        <f ca="1">IF(SUMIF('no audits'!$A:$A,$A384,OFFSET('no audits'!$A:$A,,MATCH(B$1,'no audits'!$1:$1,0)-1))&gt;0,SUMIF('no audits'!$A:$A,$A384,OFFSET('no audits'!$A:$A,,MATCH(B$1,'no audits'!$1:$1,0)-1)),SUMIF(EBS!$A:$A,$A384,OFFSET(EBS!$A:$A,,MATCH(B$1,EBS!$1:$1,0)-1)))</f>
        <v>0</v>
      </c>
      <c r="C384" s="11">
        <f ca="1">IF(SUMIF('no audits'!$A:$A,$A384,OFFSET('no audits'!$A:$A,,MATCH(C$1,'no audits'!$1:$1,0)-1))&gt;0,SUMIF('no audits'!$A:$A,$A384,OFFSET('no audits'!$A:$A,,MATCH(C$1,'no audits'!$1:$1,0)-1)),SUMIF(EBS!$A:$A,$A384,OFFSET(EBS!$A:$A,,MATCH(C$1,EBS!$1:$1,0)-1)))</f>
        <v>0</v>
      </c>
      <c r="D384" s="11">
        <f ca="1">IF(SUMIF('no audits'!$A:$A,$A384,OFFSET('no audits'!$A:$A,,MATCH(D$1,'no audits'!$1:$1,0)-1))&gt;0,SUMIF('no audits'!$A:$A,$A384,OFFSET('no audits'!$A:$A,,MATCH(D$1,'no audits'!$1:$1,0)-1)),SUMIF(EBS!$A:$A,$A384,OFFSET(EBS!$A:$A,,MATCH(D$1,EBS!$1:$1,0)-1)))</f>
        <v>0</v>
      </c>
      <c r="E384" s="11">
        <f ca="1">IF(SUMIF('no audits'!$A:$A,EOMONTH($A384,0)+(OFFSET(information!$A$1,1,MATCH(E$1,'no audits'!$1:$1,0)-1)),OFFSET('no audits'!$A:$A,,MATCH(E$1,'no audits'!$1:$1,0)-1))&gt;0,SUMIF('no audits'!$A:$A,EOMONTH($A384,0)+(OFFSET(information!$A$1,1,MATCH(E$1,'no audits'!$1:$1,0)-1)),OFFSET('no audits'!$A:$A,,MATCH(E$1,'no audits'!$1:$1,0)-1)),SUMIF(EBS!$A:$A,EOMONTH($A384,0)+(OFFSET(information!$A$1,1,MATCH(E$1,'no audits'!$1:$1,0)-1)),OFFSET(EBS!$A:$A,,MATCH(E$1,EBS!$1:$1,0)-1)))</f>
        <v>1055714</v>
      </c>
      <c r="F384" s="11">
        <f ca="1">IF(SUMIF('no audits'!$A:$A,$A387,OFFSET('no audits'!$A:$A,,MATCH(F$1,'no audits'!$1:$1,0)-1))&gt;0,SUMIF('no audits'!$A:$A,$A387,OFFSET('no audits'!$A:$A,,MATCH(F$1,'no audits'!$1:$1,0)-1)),SUMIF(EBS!$A:$A,$A387,OFFSET(EBS!$A:$A,,MATCH(F$1,EBS!$1:$1,0)-1)))</f>
        <v>93362452.159999996</v>
      </c>
      <c r="G384" s="11">
        <f ca="1">IF(SUMIF('no audits'!$A:$A,EOMONTH($A384,0)+(OFFSET(information!$A$1,1,MATCH(G$1,'no audits'!$1:$1,0)-1)),OFFSET('no audits'!$A:$A,,MATCH(G$1,'no audits'!$1:$1,0)-1))&gt;0,SUMIF('no audits'!$A:$A,EOMONTH($A384,0)+(OFFSET(information!$A$1,1,MATCH(G$1,'no audits'!$1:$1,0)-1)),OFFSET('no audits'!$A:$A,,MATCH(G$1,'no audits'!$1:$1,0)-1)),SUMIF(EBS!$A:$A,EOMONTH($A384,0)+(OFFSET(information!$A$1,1,MATCH(G$1,'no audits'!$1:$1,0)-1)),OFFSET(EBS!$A:$A,,MATCH(G$1,EBS!$1:$1,0)-1)))</f>
        <v>7418674</v>
      </c>
      <c r="H384" s="11">
        <f ca="1">IF(SUMIF('no audits'!$A:$A,EOMONTH($A384,0)+(OFFSET(information!$A$1,1,MATCH(H$1,'no audits'!$1:$1,0)-1)),OFFSET('no audits'!$A:$A,,MATCH(H$1,'no audits'!$1:$1,0)-1))&gt;0,SUMIF('no audits'!$A:$A,EOMONTH($A384,0)+(OFFSET(information!$A$1,1,MATCH(H$1,'no audits'!$1:$1,0)-1)),OFFSET('no audits'!$A:$A,,MATCH(H$1,'no audits'!$1:$1,0)-1)),SUMIF(EBS!$A:$A,EOMONTH($A384,0)+(OFFSET(information!$A$1,1,MATCH(H$1,'no audits'!$1:$1,0)-1)),OFFSET(EBS!$A:$A,,MATCH(H$1,EBS!$1:$1,0)-1)))</f>
        <v>7369622</v>
      </c>
      <c r="I384" s="11">
        <f ca="1">IF(SUMIF('no audits'!$A:$A,EOMONTH($A384,0)+(OFFSET(information!$A$1,1,MATCH(I$1,'no audits'!$1:$1,0)-1)),OFFSET('no audits'!$A:$A,,MATCH(I$1,'no audits'!$1:$1,0)-1))&gt;0,SUMIF('no audits'!$A:$A,EOMONTH($A384,0)+(OFFSET(information!$A$1,1,MATCH(I$1,'no audits'!$1:$1,0)-1)),OFFSET('no audits'!$A:$A,,MATCH(I$1,'no audits'!$1:$1,0)-1)),SUMIF(EBS!$A:$A,EOMONTH($A384,0)+(OFFSET(information!$A$1,1,MATCH(I$1,'no audits'!$1:$1,0)-1)),OFFSET(EBS!$A:$A,,MATCH(I$1,EBS!$1:$1,0)-1)))</f>
        <v>3357526</v>
      </c>
      <c r="J384" s="11">
        <f ca="1">IF(SUMIF('no audits'!$A:$A,EOMONTH($A384,0)+(OFFSET(information!$A$1,1,MATCH(J$1,'no audits'!$1:$1,0)-1)),OFFSET('no audits'!$A:$A,,MATCH(J$1,'no audits'!$1:$1,0)-1))&gt;0,SUMIF('no audits'!$A:$A,EOMONTH($A384,0)+(OFFSET(information!$A$1,1,MATCH(J$1,'no audits'!$1:$1,0)-1)),OFFSET('no audits'!$A:$A,,MATCH(J$1,'no audits'!$1:$1,0)-1)),SUMIF(EBS!$A:$A,EOMONTH($A384,0)+(OFFSET(information!$A$1,1,MATCH(J$1,'no audits'!$1:$1,0)-1)),OFFSET(EBS!$A:$A,,MATCH(J$1,EBS!$1:$1,0)-1)))</f>
        <v>180579</v>
      </c>
      <c r="K384" s="11">
        <f ca="1">IF(SUMIF('no audits'!$A:$A,EOMONTH($A384,0)+(OFFSET(information!$A$1,1,MATCH(K$1,'no audits'!$1:$1,0)-1)),OFFSET('no audits'!$A:$A,,MATCH(K$1,'no audits'!$1:$1,0)-1))&gt;0,SUMIF('no audits'!$A:$A,EOMONTH($A384,0)+(OFFSET(information!$A$1,1,MATCH(K$1,'no audits'!$1:$1,0)-1)),OFFSET('no audits'!$A:$A,,MATCH(K$1,'no audits'!$1:$1,0)-1)),SUMIF(EBS!$A:$A,EOMONTH($A384,0)+(OFFSET(information!$A$1,1,MATCH(K$1,'no audits'!$1:$1,0)-1)),OFFSET(EBS!$A:$A,,MATCH(K$1,EBS!$1:$1,0)-1)))</f>
        <v>44882.941400336218</v>
      </c>
      <c r="L384" s="11">
        <f ca="1">IF(SUMIF('no audits'!$A:$A,$A384,OFFSET('no audits'!$A:$A,,MATCH(L$1,'no audits'!$1:$1,0)-1))&gt;0,SUMIF('no audits'!$A:$A,$A384,OFFSET('no audits'!$A:$A,,MATCH(L$1,'no audits'!$1:$1,0)-1)),SUMIF(EBS!$A:$A,$A384,OFFSET(EBS!$A:$A,,MATCH(L$1,EBS!$1:$1,0)-1)))</f>
        <v>66309.95</v>
      </c>
      <c r="M384" s="11">
        <f ca="1">IF(SUMIF('no audits'!$A:$A,$A384,OFFSET('no audits'!$A:$A,,MATCH(M$1,'no audits'!$1:$1,0)-1))&gt;0,SUMIF('no audits'!$A:$A,$A384,OFFSET('no audits'!$A:$A,,MATCH(M$1,'no audits'!$1:$1,0)-1)),SUMIF(EBS!$A:$A,$A384,OFFSET(EBS!$A:$A,,MATCH(M$1,EBS!$1:$1,0)-1)))</f>
        <v>1034943.99</v>
      </c>
      <c r="N384" s="11">
        <f ca="1">IF(SUMIF('no audits'!$A:$A,EOMONTH($A384,0)+(OFFSET(information!$A$1,1,MATCH(N$1,'no audits'!$1:$1,0)-1)),OFFSET('no audits'!$A:$A,,MATCH(N$1,'no audits'!$1:$1,0)-1))&gt;0,SUMIF('no audits'!$A:$A,EOMONTH($A384,0)+(OFFSET(information!$A$1,1,MATCH(N$1,'no audits'!$1:$1,0)-1)),OFFSET('no audits'!$A:$A,,MATCH(N$1,'no audits'!$1:$1,0)-1)),SUMIF(EBS!$A:$A,EOMONTH($A384,0)+(OFFSET(information!$A$1,1,MATCH(N$1,'no audits'!$1:$1,0)-1)),OFFSET(EBS!$A:$A,,MATCH(N$1,EBS!$1:$1,0)-1)))</f>
        <v>2950018</v>
      </c>
      <c r="O384" s="11">
        <f ca="1">IF(SUMIF('no audits'!$A:$A,EOMONTH($A384,0)+(OFFSET(information!$A$1,1,MATCH(O$1,'no audits'!$1:$1,0)-1)),OFFSET('no audits'!$A:$A,,MATCH(O$1,'no audits'!$1:$1,0)-1))&gt;0,SUMIF('no audits'!$A:$A,EOMONTH($A384,0)+(OFFSET(information!$A$1,1,MATCH(O$1,'no audits'!$1:$1,0)-1)),OFFSET('no audits'!$A:$A,,MATCH(O$1,'no audits'!$1:$1,0)-1)),SUMIF(EBS!$A:$A,EOMONTH($A384,0)+(OFFSET(information!$A$1,1,MATCH(O$1,'no audits'!$1:$1,0)-1)),OFFSET(EBS!$A:$A,,MATCH(O$1,EBS!$1:$1,0)-1)))</f>
        <v>3853626</v>
      </c>
      <c r="P384" s="11">
        <f ca="1">IF(SUMIF('no audits'!$A:$A,$A384,OFFSET('no audits'!$A:$A,,MATCH(P$1,'no audits'!$1:$1,0)-1))&gt;0,SUMIF('no audits'!$A:$A,$A384,OFFSET('no audits'!$A:$A,,MATCH(P$1,'no audits'!$1:$1,0)-1)),SUMIF(EBS!$A:$A,$A384,OFFSET(EBS!$A:$A,,MATCH(P$1,EBS!$1:$1,0)-1)))</f>
        <v>2015528.05</v>
      </c>
      <c r="Q384" s="11">
        <f ca="1">IF(SUMIF('no audits'!$A:$A,$A384,OFFSET('no audits'!$A:$A,,MATCH(Q$1,'no audits'!$1:$1,0)-1))&gt;0,SUMIF('no audits'!$A:$A,$A384,OFFSET('no audits'!$A:$A,,MATCH(Q$1,'no audits'!$1:$1,0)-1)),SUMIF(EBS!$A:$A,$A384,OFFSET(EBS!$A:$A,,MATCH(Q$1,EBS!$1:$1,0)-1)))</f>
        <v>8128011</v>
      </c>
      <c r="R384" s="11">
        <f ca="1">IF(SUMIF('no audits'!$A:$A,EOMONTH($A384,0)+(OFFSET(information!$A$1,1,MATCH(R$1,'no audits'!$1:$1,0)-1)),OFFSET('no audits'!$A:$A,,MATCH(R$1,'no audits'!$1:$1,0)-1))&gt;0,SUMIF('no audits'!$A:$A,EOMONTH($A384,0)+(OFFSET(information!$A$1,1,MATCH(R$1,'no audits'!$1:$1,0)-1)),OFFSET('no audits'!$A:$A,,MATCH(R$1,'no audits'!$1:$1,0)-1)),SUMIF(EBS!$A:$A,EOMONTH($A384,0)+(OFFSET(information!$A$1,1,MATCH(R$1,'no audits'!$1:$1,0)-1)),OFFSET(EBS!$A:$A,,MATCH(R$1,EBS!$1:$1,0)-1)))</f>
        <v>564951</v>
      </c>
      <c r="S384" s="11">
        <f ca="1">IF(SUMIF('no audits'!$A:$A,$A387,OFFSET('no audits'!$A:$A,,MATCH(S$1,'no audits'!$1:$1,0)-1))&gt;0,SUMIF('no audits'!$A:$A,$A387,OFFSET('no audits'!$A:$A,,MATCH(S$1,'no audits'!$1:$1,0)-1)),SUMIF(EBS!$A:$A,$A387,OFFSET(EBS!$A:$A,,MATCH(S$1,EBS!$1:$1,0)-1)))</f>
        <v>392660.97</v>
      </c>
      <c r="T384" s="11">
        <f ca="1">IF(SUMIF('no audits'!$A:$A,EOMONTH($A384,0)+(OFFSET(information!$A$1,1,MATCH(T$1,'no audits'!$1:$1,0)-1)),OFFSET('no audits'!$A:$A,,MATCH(T$1,'no audits'!$1:$1,0)-1))&gt;0,SUMIF('no audits'!$A:$A,EOMONTH($A384,0)+(OFFSET(information!$A$1,1,MATCH(T$1,'no audits'!$1:$1,0)-1)),OFFSET('no audits'!$A:$A,,MATCH(T$1,'no audits'!$1:$1,0)-1)),SUMIF(EBS!$A:$A,EOMONTH($A384,0)+(OFFSET(information!$A$1,1,MATCH(T$1,'no audits'!$1:$1,0)-1)),OFFSET(EBS!$A:$A,,MATCH(T$1,EBS!$1:$1,0)-1)))</f>
        <v>110042.43401335587</v>
      </c>
      <c r="U384" s="11">
        <f ca="1">IF(SUMIF('no audits'!$A:$A,EOMONTH($A384,0)+(OFFSET(information!$A$1,1,MATCH(U$1,'no audits'!$1:$1,0)-1)),OFFSET('no audits'!$A:$A,,MATCH(U$1,'no audits'!$1:$1,0)-1))&gt;0,SUMIF('no audits'!$A:$A,EOMONTH($A384,0)+(OFFSET(information!$A$1,1,MATCH(U$1,'no audits'!$1:$1,0)-1)),OFFSET('no audits'!$A:$A,,MATCH(U$1,'no audits'!$1:$1,0)-1)),SUMIF(EBS!$A:$A,EOMONTH($A384,0)+(OFFSET(information!$A$1,1,MATCH(U$1,'no audits'!$1:$1,0)-1)),OFFSET(EBS!$A:$A,,MATCH(U$1,EBS!$1:$1,0)-1)))</f>
        <v>0</v>
      </c>
      <c r="V384" s="11">
        <f ca="1">IF(SUMIF('no audits'!$A:$A,EOMONTH($A384,0)+(OFFSET(information!$A$1,1,MATCH(V$1,'no audits'!$1:$1,0)-1)),OFFSET('no audits'!$A:$A,,MATCH(V$1,'no audits'!$1:$1,0)-1))&gt;0,SUMIF('no audits'!$A:$A,EOMONTH($A384,0)+(OFFSET(information!$A$1,1,MATCH(V$1,'no audits'!$1:$1,0)-1)),OFFSET('no audits'!$A:$A,,MATCH(V$1,'no audits'!$1:$1,0)-1)),SUMIF(EBS!$A:$A,EOMONTH($A384,0)+(OFFSET(information!$A$1,1,MATCH(V$1,'no audits'!$1:$1,0)-1)),OFFSET(EBS!$A:$A,,MATCH(V$1,EBS!$1:$1,0)-1)))</f>
        <v>18434</v>
      </c>
      <c r="W384" s="11">
        <f ca="1">IF(SUMIF('no audits'!$A:$A,EOMONTH($A384,0)+(OFFSET(information!$A$1,1,MATCH(W$1,'no audits'!$1:$1,0)-1)),OFFSET('no audits'!$A:$A,,MATCH(W$1,'no audits'!$1:$1,0)-1))&gt;0,SUMIF('no audits'!$A:$A,EOMONTH($A384,0)+(OFFSET(information!$A$1,1,MATCH(W$1,'no audits'!$1:$1,0)-1)),OFFSET('no audits'!$A:$A,,MATCH(W$1,'no audits'!$1:$1,0)-1)),SUMIF(EBS!$A:$A,EOMONTH($A384,0)+(OFFSET(information!$A$1,1,MATCH(W$1,'no audits'!$1:$1,0)-1)),OFFSET(EBS!$A:$A,,MATCH(W$1,EBS!$1:$1,0)-1)))</f>
        <v>3829520</v>
      </c>
    </row>
    <row r="385" spans="1:23" x14ac:dyDescent="0.25">
      <c r="A385" s="17">
        <v>44866</v>
      </c>
      <c r="B385" s="11">
        <f ca="1">IF(SUMIF('no audits'!$A:$A,$A385,OFFSET('no audits'!$A:$A,,MATCH(B$1,'no audits'!$1:$1,0)-1))&gt;0,SUMIF('no audits'!$A:$A,$A385,OFFSET('no audits'!$A:$A,,MATCH(B$1,'no audits'!$1:$1,0)-1)),SUMIF(EBS!$A:$A,$A385,OFFSET(EBS!$A:$A,,MATCH(B$1,EBS!$1:$1,0)-1)))</f>
        <v>0</v>
      </c>
      <c r="C385" s="11">
        <f ca="1">IF(SUMIF('no audits'!$A:$A,$A385,OFFSET('no audits'!$A:$A,,MATCH(C$1,'no audits'!$1:$1,0)-1))&gt;0,SUMIF('no audits'!$A:$A,$A385,OFFSET('no audits'!$A:$A,,MATCH(C$1,'no audits'!$1:$1,0)-1)),SUMIF(EBS!$A:$A,$A385,OFFSET(EBS!$A:$A,,MATCH(C$1,EBS!$1:$1,0)-1)))</f>
        <v>-5469428.71</v>
      </c>
      <c r="D385" s="11">
        <f ca="1">IF(SUMIF('no audits'!$A:$A,$A385,OFFSET('no audits'!$A:$A,,MATCH(D$1,'no audits'!$1:$1,0)-1))&gt;0,SUMIF('no audits'!$A:$A,$A385,OFFSET('no audits'!$A:$A,,MATCH(D$1,'no audits'!$1:$1,0)-1)),SUMIF(EBS!$A:$A,$A385,OFFSET(EBS!$A:$A,,MATCH(D$1,EBS!$1:$1,0)-1)))</f>
        <v>1003921.97</v>
      </c>
      <c r="E385" s="11">
        <f ca="1">IF(SUMIF('no audits'!$A:$A,EOMONTH($A385,0)+(OFFSET(information!$A$1,1,MATCH(E$1,'no audits'!$1:$1,0)-1)),OFFSET('no audits'!$A:$A,,MATCH(E$1,'no audits'!$1:$1,0)-1))&gt;0,SUMIF('no audits'!$A:$A,EOMONTH($A385,0)+(OFFSET(information!$A$1,1,MATCH(E$1,'no audits'!$1:$1,0)-1)),OFFSET('no audits'!$A:$A,,MATCH(E$1,'no audits'!$1:$1,0)-1)),SUMIF(EBS!$A:$A,EOMONTH($A385,0)+(OFFSET(information!$A$1,1,MATCH(E$1,'no audits'!$1:$1,0)-1)),OFFSET(EBS!$A:$A,,MATCH(E$1,EBS!$1:$1,0)-1)))</f>
        <v>1075423</v>
      </c>
      <c r="F385" s="11">
        <f ca="1">IF(SUMIF('no audits'!$A:$A,$A388,OFFSET('no audits'!$A:$A,,MATCH(F$1,'no audits'!$1:$1,0)-1))&gt;0,SUMIF('no audits'!$A:$A,$A388,OFFSET('no audits'!$A:$A,,MATCH(F$1,'no audits'!$1:$1,0)-1)),SUMIF(EBS!$A:$A,$A388,OFFSET(EBS!$A:$A,,MATCH(F$1,EBS!$1:$1,0)-1)))</f>
        <v>92005854.980000004</v>
      </c>
      <c r="G385" s="11">
        <f ca="1">IF(SUMIF('no audits'!$A:$A,EOMONTH($A385,0)+(OFFSET(information!$A$1,1,MATCH(G$1,'no audits'!$1:$1,0)-1)),OFFSET('no audits'!$A:$A,,MATCH(G$1,'no audits'!$1:$1,0)-1))&gt;0,SUMIF('no audits'!$A:$A,EOMONTH($A385,0)+(OFFSET(information!$A$1,1,MATCH(G$1,'no audits'!$1:$1,0)-1)),OFFSET('no audits'!$A:$A,,MATCH(G$1,'no audits'!$1:$1,0)-1)),SUMIF(EBS!$A:$A,EOMONTH($A385,0)+(OFFSET(information!$A$1,1,MATCH(G$1,'no audits'!$1:$1,0)-1)),OFFSET(EBS!$A:$A,,MATCH(G$1,EBS!$1:$1,0)-1)))</f>
        <v>6951124</v>
      </c>
      <c r="H385" s="11">
        <f ca="1">IF(SUMIF('no audits'!$A:$A,EOMONTH($A385,0)+(OFFSET(information!$A$1,1,MATCH(H$1,'no audits'!$1:$1,0)-1)),OFFSET('no audits'!$A:$A,,MATCH(H$1,'no audits'!$1:$1,0)-1))&gt;0,SUMIF('no audits'!$A:$A,EOMONTH($A385,0)+(OFFSET(information!$A$1,1,MATCH(H$1,'no audits'!$1:$1,0)-1)),OFFSET('no audits'!$A:$A,,MATCH(H$1,'no audits'!$1:$1,0)-1)),SUMIF(EBS!$A:$A,EOMONTH($A385,0)+(OFFSET(information!$A$1,1,MATCH(H$1,'no audits'!$1:$1,0)-1)),OFFSET(EBS!$A:$A,,MATCH(H$1,EBS!$1:$1,0)-1)))</f>
        <v>6938527</v>
      </c>
      <c r="I385" s="11">
        <f ca="1">IF(SUMIF('no audits'!$A:$A,EOMONTH($A385,0)+(OFFSET(information!$A$1,1,MATCH(I$1,'no audits'!$1:$1,0)-1)),OFFSET('no audits'!$A:$A,,MATCH(I$1,'no audits'!$1:$1,0)-1))&gt;0,SUMIF('no audits'!$A:$A,EOMONTH($A385,0)+(OFFSET(information!$A$1,1,MATCH(I$1,'no audits'!$1:$1,0)-1)),OFFSET('no audits'!$A:$A,,MATCH(I$1,'no audits'!$1:$1,0)-1)),SUMIF(EBS!$A:$A,EOMONTH($A385,0)+(OFFSET(information!$A$1,1,MATCH(I$1,'no audits'!$1:$1,0)-1)),OFFSET(EBS!$A:$A,,MATCH(I$1,EBS!$1:$1,0)-1)))</f>
        <v>3400827</v>
      </c>
      <c r="J385" s="11">
        <f ca="1">IF(SUMIF('no audits'!$A:$A,EOMONTH($A385,0)+(OFFSET(information!$A$1,1,MATCH(J$1,'no audits'!$1:$1,0)-1)),OFFSET('no audits'!$A:$A,,MATCH(J$1,'no audits'!$1:$1,0)-1))&gt;0,SUMIF('no audits'!$A:$A,EOMONTH($A385,0)+(OFFSET(information!$A$1,1,MATCH(J$1,'no audits'!$1:$1,0)-1)),OFFSET('no audits'!$A:$A,,MATCH(J$1,'no audits'!$1:$1,0)-1)),SUMIF(EBS!$A:$A,EOMONTH($A385,0)+(OFFSET(information!$A$1,1,MATCH(J$1,'no audits'!$1:$1,0)-1)),OFFSET(EBS!$A:$A,,MATCH(J$1,EBS!$1:$1,0)-1)))</f>
        <v>173769</v>
      </c>
      <c r="K385" s="11">
        <f ca="1">IF(SUMIF('no audits'!$A:$A,EOMONTH($A385,0)+(OFFSET(information!$A$1,1,MATCH(K$1,'no audits'!$1:$1,0)-1)),OFFSET('no audits'!$A:$A,,MATCH(K$1,'no audits'!$1:$1,0)-1))&gt;0,SUMIF('no audits'!$A:$A,EOMONTH($A385,0)+(OFFSET(information!$A$1,1,MATCH(K$1,'no audits'!$1:$1,0)-1)),OFFSET('no audits'!$A:$A,,MATCH(K$1,'no audits'!$1:$1,0)-1)),SUMIF(EBS!$A:$A,EOMONTH($A385,0)+(OFFSET(information!$A$1,1,MATCH(K$1,'no audits'!$1:$1,0)-1)),OFFSET(EBS!$A:$A,,MATCH(K$1,EBS!$1:$1,0)-1)))</f>
        <v>18404.271940918017</v>
      </c>
      <c r="L385" s="11">
        <f ca="1">IF(SUMIF('no audits'!$A:$A,$A385,OFFSET('no audits'!$A:$A,,MATCH(L$1,'no audits'!$1:$1,0)-1))&gt;0,SUMIF('no audits'!$A:$A,$A385,OFFSET('no audits'!$A:$A,,MATCH(L$1,'no audits'!$1:$1,0)-1)),SUMIF(EBS!$A:$A,$A385,OFFSET(EBS!$A:$A,,MATCH(L$1,EBS!$1:$1,0)-1)))</f>
        <v>4095.17</v>
      </c>
      <c r="M385" s="11">
        <f ca="1">IF(SUMIF('no audits'!$A:$A,$A385,OFFSET('no audits'!$A:$A,,MATCH(M$1,'no audits'!$1:$1,0)-1))&gt;0,SUMIF('no audits'!$A:$A,$A385,OFFSET('no audits'!$A:$A,,MATCH(M$1,'no audits'!$1:$1,0)-1)),SUMIF(EBS!$A:$A,$A385,OFFSET(EBS!$A:$A,,MATCH(M$1,EBS!$1:$1,0)-1)))</f>
        <v>1028582.94</v>
      </c>
      <c r="N385" s="11">
        <f ca="1">IF(SUMIF('no audits'!$A:$A,EOMONTH($A385,0)+(OFFSET(information!$A$1,1,MATCH(N$1,'no audits'!$1:$1,0)-1)),OFFSET('no audits'!$A:$A,,MATCH(N$1,'no audits'!$1:$1,0)-1))&gt;0,SUMIF('no audits'!$A:$A,EOMONTH($A385,0)+(OFFSET(information!$A$1,1,MATCH(N$1,'no audits'!$1:$1,0)-1)),OFFSET('no audits'!$A:$A,,MATCH(N$1,'no audits'!$1:$1,0)-1)),SUMIF(EBS!$A:$A,EOMONTH($A385,0)+(OFFSET(information!$A$1,1,MATCH(N$1,'no audits'!$1:$1,0)-1)),OFFSET(EBS!$A:$A,,MATCH(N$1,EBS!$1:$1,0)-1)))</f>
        <v>3276715</v>
      </c>
      <c r="O385" s="11">
        <f ca="1">IF(SUMIF('no audits'!$A:$A,EOMONTH($A385,0)+(OFFSET(information!$A$1,1,MATCH(O$1,'no audits'!$1:$1,0)-1)),OFFSET('no audits'!$A:$A,,MATCH(O$1,'no audits'!$1:$1,0)-1))&gt;0,SUMIF('no audits'!$A:$A,EOMONTH($A385,0)+(OFFSET(information!$A$1,1,MATCH(O$1,'no audits'!$1:$1,0)-1)),OFFSET('no audits'!$A:$A,,MATCH(O$1,'no audits'!$1:$1,0)-1)),SUMIF(EBS!$A:$A,EOMONTH($A385,0)+(OFFSET(information!$A$1,1,MATCH(O$1,'no audits'!$1:$1,0)-1)),OFFSET(EBS!$A:$A,,MATCH(O$1,EBS!$1:$1,0)-1)))</f>
        <v>3956482</v>
      </c>
      <c r="P385" s="11">
        <f ca="1">IF(SUMIF('no audits'!$A:$A,$A385,OFFSET('no audits'!$A:$A,,MATCH(P$1,'no audits'!$1:$1,0)-1))&gt;0,SUMIF('no audits'!$A:$A,$A385,OFFSET('no audits'!$A:$A,,MATCH(P$1,'no audits'!$1:$1,0)-1)),SUMIF(EBS!$A:$A,$A385,OFFSET(EBS!$A:$A,,MATCH(P$1,EBS!$1:$1,0)-1)))</f>
        <v>1406956.96</v>
      </c>
      <c r="Q385" s="11">
        <f ca="1">IF(SUMIF('no audits'!$A:$A,$A385,OFFSET('no audits'!$A:$A,,MATCH(Q$1,'no audits'!$1:$1,0)-1))&gt;0,SUMIF('no audits'!$A:$A,$A385,OFFSET('no audits'!$A:$A,,MATCH(Q$1,'no audits'!$1:$1,0)-1)),SUMIF(EBS!$A:$A,$A385,OFFSET(EBS!$A:$A,,MATCH(Q$1,EBS!$1:$1,0)-1)))</f>
        <v>5245897</v>
      </c>
      <c r="R385" s="11">
        <f ca="1">IF(SUMIF('no audits'!$A:$A,EOMONTH($A385,0)+(OFFSET(information!$A$1,1,MATCH(R$1,'no audits'!$1:$1,0)-1)),OFFSET('no audits'!$A:$A,,MATCH(R$1,'no audits'!$1:$1,0)-1))&gt;0,SUMIF('no audits'!$A:$A,EOMONTH($A385,0)+(OFFSET(information!$A$1,1,MATCH(R$1,'no audits'!$1:$1,0)-1)),OFFSET('no audits'!$A:$A,,MATCH(R$1,'no audits'!$1:$1,0)-1)),SUMIF(EBS!$A:$A,EOMONTH($A385,0)+(OFFSET(information!$A$1,1,MATCH(R$1,'no audits'!$1:$1,0)-1)),OFFSET(EBS!$A:$A,,MATCH(R$1,EBS!$1:$1,0)-1)))</f>
        <v>582907</v>
      </c>
      <c r="S385" s="11">
        <f ca="1">IF(SUMIF('no audits'!$A:$A,$A388,OFFSET('no audits'!$A:$A,,MATCH(S$1,'no audits'!$1:$1,0)-1))&gt;0,SUMIF('no audits'!$A:$A,$A388,OFFSET('no audits'!$A:$A,,MATCH(S$1,'no audits'!$1:$1,0)-1)),SUMIF(EBS!$A:$A,$A388,OFFSET(EBS!$A:$A,,MATCH(S$1,EBS!$1:$1,0)-1)))</f>
        <v>402427.88</v>
      </c>
      <c r="T385" s="11">
        <f ca="1">IF(SUMIF('no audits'!$A:$A,EOMONTH($A385,0)+(OFFSET(information!$A$1,1,MATCH(T$1,'no audits'!$1:$1,0)-1)),OFFSET('no audits'!$A:$A,,MATCH(T$1,'no audits'!$1:$1,0)-1))&gt;0,SUMIF('no audits'!$A:$A,EOMONTH($A385,0)+(OFFSET(information!$A$1,1,MATCH(T$1,'no audits'!$1:$1,0)-1)),OFFSET('no audits'!$A:$A,,MATCH(T$1,'no audits'!$1:$1,0)-1)),SUMIF(EBS!$A:$A,EOMONTH($A385,0)+(OFFSET(information!$A$1,1,MATCH(T$1,'no audits'!$1:$1,0)-1)),OFFSET(EBS!$A:$A,,MATCH(T$1,EBS!$1:$1,0)-1)))</f>
        <v>98350.520156049737</v>
      </c>
      <c r="U385" s="11">
        <f ca="1">IF(SUMIF('no audits'!$A:$A,EOMONTH($A385,0)+(OFFSET(information!$A$1,1,MATCH(U$1,'no audits'!$1:$1,0)-1)),OFFSET('no audits'!$A:$A,,MATCH(U$1,'no audits'!$1:$1,0)-1))&gt;0,SUMIF('no audits'!$A:$A,EOMONTH($A385,0)+(OFFSET(information!$A$1,1,MATCH(U$1,'no audits'!$1:$1,0)-1)),OFFSET('no audits'!$A:$A,,MATCH(U$1,'no audits'!$1:$1,0)-1)),SUMIF(EBS!$A:$A,EOMONTH($A385,0)+(OFFSET(information!$A$1,1,MATCH(U$1,'no audits'!$1:$1,0)-1)),OFFSET(EBS!$A:$A,,MATCH(U$1,EBS!$1:$1,0)-1)))</f>
        <v>0</v>
      </c>
      <c r="V385" s="11">
        <f ca="1">IF(SUMIF('no audits'!$A:$A,EOMONTH($A385,0)+(OFFSET(information!$A$1,1,MATCH(V$1,'no audits'!$1:$1,0)-1)),OFFSET('no audits'!$A:$A,,MATCH(V$1,'no audits'!$1:$1,0)-1))&gt;0,SUMIF('no audits'!$A:$A,EOMONTH($A385,0)+(OFFSET(information!$A$1,1,MATCH(V$1,'no audits'!$1:$1,0)-1)),OFFSET('no audits'!$A:$A,,MATCH(V$1,'no audits'!$1:$1,0)-1)),SUMIF(EBS!$A:$A,EOMONTH($A385,0)+(OFFSET(information!$A$1,1,MATCH(V$1,'no audits'!$1:$1,0)-1)),OFFSET(EBS!$A:$A,,MATCH(V$1,EBS!$1:$1,0)-1)))</f>
        <v>83571.660890752362</v>
      </c>
      <c r="W385" s="11">
        <f ca="1">IF(SUMIF('no audits'!$A:$A,EOMONTH($A385,0)+(OFFSET(information!$A$1,1,MATCH(W$1,'no audits'!$1:$1,0)-1)),OFFSET('no audits'!$A:$A,,MATCH(W$1,'no audits'!$1:$1,0)-1))&gt;0,SUMIF('no audits'!$A:$A,EOMONTH($A385,0)+(OFFSET(information!$A$1,1,MATCH(W$1,'no audits'!$1:$1,0)-1)),OFFSET('no audits'!$A:$A,,MATCH(W$1,'no audits'!$1:$1,0)-1)),SUMIF(EBS!$A:$A,EOMONTH($A385,0)+(OFFSET(information!$A$1,1,MATCH(W$1,'no audits'!$1:$1,0)-1)),OFFSET(EBS!$A:$A,,MATCH(W$1,EBS!$1:$1,0)-1)))</f>
        <v>2598403</v>
      </c>
    </row>
    <row r="386" spans="1:23" x14ac:dyDescent="0.25">
      <c r="A386" s="17">
        <v>44896</v>
      </c>
      <c r="B386" s="11">
        <f ca="1">IF(SUMIF('no audits'!$A:$A,$A386,OFFSET('no audits'!$A:$A,,MATCH(B$1,'no audits'!$1:$1,0)-1))&gt;0,SUMIF('no audits'!$A:$A,$A386,OFFSET('no audits'!$A:$A,,MATCH(B$1,'no audits'!$1:$1,0)-1)),SUMIF(EBS!$A:$A,$A386,OFFSET(EBS!$A:$A,,MATCH(B$1,EBS!$1:$1,0)-1)))</f>
        <v>0</v>
      </c>
      <c r="C386" s="11">
        <f ca="1">IF(SUMIF('no audits'!$A:$A,$A386,OFFSET('no audits'!$A:$A,,MATCH(C$1,'no audits'!$1:$1,0)-1))&gt;0,SUMIF('no audits'!$A:$A,$A386,OFFSET('no audits'!$A:$A,,MATCH(C$1,'no audits'!$1:$1,0)-1)),SUMIF(EBS!$A:$A,$A386,OFFSET(EBS!$A:$A,,MATCH(C$1,EBS!$1:$1,0)-1)))</f>
        <v>-3081982.47</v>
      </c>
      <c r="D386" s="11">
        <f ca="1">IF(SUMIF('no audits'!$A:$A,$A386,OFFSET('no audits'!$A:$A,,MATCH(D$1,'no audits'!$1:$1,0)-1))&gt;0,SUMIF('no audits'!$A:$A,$A386,OFFSET('no audits'!$A:$A,,MATCH(D$1,'no audits'!$1:$1,0)-1)),SUMIF(EBS!$A:$A,$A386,OFFSET(EBS!$A:$A,,MATCH(D$1,EBS!$1:$1,0)-1)))</f>
        <v>0</v>
      </c>
      <c r="E386" s="11">
        <f ca="1">IF(SUMIF('no audits'!$A:$A,EOMONTH($A386,0)+(OFFSET(information!$A$1,1,MATCH(E$1,'no audits'!$1:$1,0)-1)),OFFSET('no audits'!$A:$A,,MATCH(E$1,'no audits'!$1:$1,0)-1))&gt;0,SUMIF('no audits'!$A:$A,EOMONTH($A386,0)+(OFFSET(information!$A$1,1,MATCH(E$1,'no audits'!$1:$1,0)-1)),OFFSET('no audits'!$A:$A,,MATCH(E$1,'no audits'!$1:$1,0)-1)),SUMIF(EBS!$A:$A,EOMONTH($A386,0)+(OFFSET(information!$A$1,1,MATCH(E$1,'no audits'!$1:$1,0)-1)),OFFSET(EBS!$A:$A,,MATCH(E$1,EBS!$1:$1,0)-1)))</f>
        <v>968098</v>
      </c>
      <c r="F386" s="11">
        <f ca="1">IF(SUMIF('no audits'!$A:$A,$A389,OFFSET('no audits'!$A:$A,,MATCH(F$1,'no audits'!$1:$1,0)-1))&gt;0,SUMIF('no audits'!$A:$A,$A389,OFFSET('no audits'!$A:$A,,MATCH(F$1,'no audits'!$1:$1,0)-1)),SUMIF(EBS!$A:$A,$A389,OFFSET(EBS!$A:$A,,MATCH(F$1,EBS!$1:$1,0)-1)))</f>
        <v>107555352.03</v>
      </c>
      <c r="G386" s="11">
        <f ca="1">IF(SUMIF('no audits'!$A:$A,EOMONTH($A386,0)+(OFFSET(information!$A$1,1,MATCH(G$1,'no audits'!$1:$1,0)-1)),OFFSET('no audits'!$A:$A,,MATCH(G$1,'no audits'!$1:$1,0)-1))&gt;0,SUMIF('no audits'!$A:$A,EOMONTH($A386,0)+(OFFSET(information!$A$1,1,MATCH(G$1,'no audits'!$1:$1,0)-1)),OFFSET('no audits'!$A:$A,,MATCH(G$1,'no audits'!$1:$1,0)-1)),SUMIF(EBS!$A:$A,EOMONTH($A386,0)+(OFFSET(information!$A$1,1,MATCH(G$1,'no audits'!$1:$1,0)-1)),OFFSET(EBS!$A:$A,,MATCH(G$1,EBS!$1:$1,0)-1)))</f>
        <v>7446911</v>
      </c>
      <c r="H386" s="11">
        <f ca="1">IF(SUMIF('no audits'!$A:$A,EOMONTH($A386,0)+(OFFSET(information!$A$1,1,MATCH(H$1,'no audits'!$1:$1,0)-1)),OFFSET('no audits'!$A:$A,,MATCH(H$1,'no audits'!$1:$1,0)-1))&gt;0,SUMIF('no audits'!$A:$A,EOMONTH($A386,0)+(OFFSET(information!$A$1,1,MATCH(H$1,'no audits'!$1:$1,0)-1)),OFFSET('no audits'!$A:$A,,MATCH(H$1,'no audits'!$1:$1,0)-1)),SUMIF(EBS!$A:$A,EOMONTH($A386,0)+(OFFSET(information!$A$1,1,MATCH(H$1,'no audits'!$1:$1,0)-1)),OFFSET(EBS!$A:$A,,MATCH(H$1,EBS!$1:$1,0)-1)))</f>
        <v>7519568</v>
      </c>
      <c r="I386" s="11">
        <f ca="1">IF(SUMIF('no audits'!$A:$A,EOMONTH($A386,0)+(OFFSET(information!$A$1,1,MATCH(I$1,'no audits'!$1:$1,0)-1)),OFFSET('no audits'!$A:$A,,MATCH(I$1,'no audits'!$1:$1,0)-1))&gt;0,SUMIF('no audits'!$A:$A,EOMONTH($A386,0)+(OFFSET(information!$A$1,1,MATCH(I$1,'no audits'!$1:$1,0)-1)),OFFSET('no audits'!$A:$A,,MATCH(I$1,'no audits'!$1:$1,0)-1)),SUMIF(EBS!$A:$A,EOMONTH($A386,0)+(OFFSET(information!$A$1,1,MATCH(I$1,'no audits'!$1:$1,0)-1)),OFFSET(EBS!$A:$A,,MATCH(I$1,EBS!$1:$1,0)-1)))</f>
        <v>3580302</v>
      </c>
      <c r="J386" s="11">
        <f ca="1">IF(SUMIF('no audits'!$A:$A,EOMONTH($A386,0)+(OFFSET(information!$A$1,1,MATCH(J$1,'no audits'!$1:$1,0)-1)),OFFSET('no audits'!$A:$A,,MATCH(J$1,'no audits'!$1:$1,0)-1))&gt;0,SUMIF('no audits'!$A:$A,EOMONTH($A386,0)+(OFFSET(information!$A$1,1,MATCH(J$1,'no audits'!$1:$1,0)-1)),OFFSET('no audits'!$A:$A,,MATCH(J$1,'no audits'!$1:$1,0)-1)),SUMIF(EBS!$A:$A,EOMONTH($A386,0)+(OFFSET(information!$A$1,1,MATCH(J$1,'no audits'!$1:$1,0)-1)),OFFSET(EBS!$A:$A,,MATCH(J$1,EBS!$1:$1,0)-1)))</f>
        <v>184939</v>
      </c>
      <c r="K386" s="11">
        <f ca="1">IF(SUMIF('no audits'!$A:$A,EOMONTH($A386,0)+(OFFSET(information!$A$1,1,MATCH(K$1,'no audits'!$1:$1,0)-1)),OFFSET('no audits'!$A:$A,,MATCH(K$1,'no audits'!$1:$1,0)-1))&gt;0,SUMIF('no audits'!$A:$A,EOMONTH($A386,0)+(OFFSET(information!$A$1,1,MATCH(K$1,'no audits'!$1:$1,0)-1)),OFFSET('no audits'!$A:$A,,MATCH(K$1,'no audits'!$1:$1,0)-1)),SUMIF(EBS!$A:$A,EOMONTH($A386,0)+(OFFSET(information!$A$1,1,MATCH(K$1,'no audits'!$1:$1,0)-1)),OFFSET(EBS!$A:$A,,MATCH(K$1,EBS!$1:$1,0)-1)))</f>
        <v>13079.386287400601</v>
      </c>
      <c r="L386" s="11">
        <f ca="1">IF(SUMIF('no audits'!$A:$A,$A386,OFFSET('no audits'!$A:$A,,MATCH(L$1,'no audits'!$1:$1,0)-1))&gt;0,SUMIF('no audits'!$A:$A,$A386,OFFSET('no audits'!$A:$A,,MATCH(L$1,'no audits'!$1:$1,0)-1)),SUMIF(EBS!$A:$A,$A386,OFFSET(EBS!$A:$A,,MATCH(L$1,EBS!$1:$1,0)-1)))</f>
        <v>28.21</v>
      </c>
      <c r="M386" s="11">
        <f ca="1">IF(SUMIF('no audits'!$A:$A,$A386,OFFSET('no audits'!$A:$A,,MATCH(M$1,'no audits'!$1:$1,0)-1))&gt;0,SUMIF('no audits'!$A:$A,$A386,OFFSET('no audits'!$A:$A,,MATCH(M$1,'no audits'!$1:$1,0)-1)),SUMIF(EBS!$A:$A,$A386,OFFSET(EBS!$A:$A,,MATCH(M$1,EBS!$1:$1,0)-1)))</f>
        <v>1010099.68</v>
      </c>
      <c r="N386" s="11">
        <f ca="1">IF(SUMIF('no audits'!$A:$A,EOMONTH($A386,0)+(OFFSET(information!$A$1,1,MATCH(N$1,'no audits'!$1:$1,0)-1)),OFFSET('no audits'!$A:$A,,MATCH(N$1,'no audits'!$1:$1,0)-1))&gt;0,SUMIF('no audits'!$A:$A,EOMONTH($A386,0)+(OFFSET(information!$A$1,1,MATCH(N$1,'no audits'!$1:$1,0)-1)),OFFSET('no audits'!$A:$A,,MATCH(N$1,'no audits'!$1:$1,0)-1)),SUMIF(EBS!$A:$A,EOMONTH($A386,0)+(OFFSET(information!$A$1,1,MATCH(N$1,'no audits'!$1:$1,0)-1)),OFFSET(EBS!$A:$A,,MATCH(N$1,EBS!$1:$1,0)-1)))</f>
        <v>2403751</v>
      </c>
      <c r="O386" s="11">
        <f ca="1">IF(SUMIF('no audits'!$A:$A,EOMONTH($A386,0)+(OFFSET(information!$A$1,1,MATCH(O$1,'no audits'!$1:$1,0)-1)),OFFSET('no audits'!$A:$A,,MATCH(O$1,'no audits'!$1:$1,0)-1))&gt;0,SUMIF('no audits'!$A:$A,EOMONTH($A386,0)+(OFFSET(information!$A$1,1,MATCH(O$1,'no audits'!$1:$1,0)-1)),OFFSET('no audits'!$A:$A,,MATCH(O$1,'no audits'!$1:$1,0)-1)),SUMIF(EBS!$A:$A,EOMONTH($A386,0)+(OFFSET(information!$A$1,1,MATCH(O$1,'no audits'!$1:$1,0)-1)),OFFSET(EBS!$A:$A,,MATCH(O$1,EBS!$1:$1,0)-1)))</f>
        <v>3860293</v>
      </c>
      <c r="P386" s="11">
        <f ca="1">IF(SUMIF('no audits'!$A:$A,$A386,OFFSET('no audits'!$A:$A,,MATCH(P$1,'no audits'!$1:$1,0)-1))&gt;0,SUMIF('no audits'!$A:$A,$A386,OFFSET('no audits'!$A:$A,,MATCH(P$1,'no audits'!$1:$1,0)-1)),SUMIF(EBS!$A:$A,$A386,OFFSET(EBS!$A:$A,,MATCH(P$1,EBS!$1:$1,0)-1)))</f>
        <v>1338437.3500000001</v>
      </c>
      <c r="Q386" s="11">
        <f ca="1">IF(SUMIF('no audits'!$A:$A,$A386,OFFSET('no audits'!$A:$A,,MATCH(Q$1,'no audits'!$1:$1,0)-1))&gt;0,SUMIF('no audits'!$A:$A,$A386,OFFSET('no audits'!$A:$A,,MATCH(Q$1,'no audits'!$1:$1,0)-1)),SUMIF(EBS!$A:$A,$A386,OFFSET(EBS!$A:$A,,MATCH(Q$1,EBS!$1:$1,0)-1)))</f>
        <v>7653090</v>
      </c>
      <c r="R386" s="11">
        <f ca="1">IF(SUMIF('no audits'!$A:$A,EOMONTH($A386,0)+(OFFSET(information!$A$1,1,MATCH(R$1,'no audits'!$1:$1,0)-1)),OFFSET('no audits'!$A:$A,,MATCH(R$1,'no audits'!$1:$1,0)-1))&gt;0,SUMIF('no audits'!$A:$A,EOMONTH($A386,0)+(OFFSET(information!$A$1,1,MATCH(R$1,'no audits'!$1:$1,0)-1)),OFFSET('no audits'!$A:$A,,MATCH(R$1,'no audits'!$1:$1,0)-1)),SUMIF(EBS!$A:$A,EOMONTH($A386,0)+(OFFSET(information!$A$1,1,MATCH(R$1,'no audits'!$1:$1,0)-1)),OFFSET(EBS!$A:$A,,MATCH(R$1,EBS!$1:$1,0)-1)))</f>
        <v>583662</v>
      </c>
      <c r="S386" s="11">
        <f ca="1">IF(SUMIF('no audits'!$A:$A,$A389,OFFSET('no audits'!$A:$A,,MATCH(S$1,'no audits'!$1:$1,0)-1))&gt;0,SUMIF('no audits'!$A:$A,$A389,OFFSET('no audits'!$A:$A,,MATCH(S$1,'no audits'!$1:$1,0)-1)),SUMIF(EBS!$A:$A,$A389,OFFSET(EBS!$A:$A,,MATCH(S$1,EBS!$1:$1,0)-1)))</f>
        <v>497616.71</v>
      </c>
      <c r="T386" s="11">
        <f ca="1">IF(SUMIF('no audits'!$A:$A,EOMONTH($A386,0)+(OFFSET(information!$A$1,1,MATCH(T$1,'no audits'!$1:$1,0)-1)),OFFSET('no audits'!$A:$A,,MATCH(T$1,'no audits'!$1:$1,0)-1))&gt;0,SUMIF('no audits'!$A:$A,EOMONTH($A386,0)+(OFFSET(information!$A$1,1,MATCH(T$1,'no audits'!$1:$1,0)-1)),OFFSET('no audits'!$A:$A,,MATCH(T$1,'no audits'!$1:$1,0)-1)),SUMIF(EBS!$A:$A,EOMONTH($A386,0)+(OFFSET(information!$A$1,1,MATCH(T$1,'no audits'!$1:$1,0)-1)),OFFSET(EBS!$A:$A,,MATCH(T$1,EBS!$1:$1,0)-1)))</f>
        <v>152870.44436477989</v>
      </c>
      <c r="U386" s="11">
        <f ca="1">IF(SUMIF('no audits'!$A:$A,EOMONTH($A386,0)+(OFFSET(information!$A$1,1,MATCH(U$1,'no audits'!$1:$1,0)-1)),OFFSET('no audits'!$A:$A,,MATCH(U$1,'no audits'!$1:$1,0)-1))&gt;0,SUMIF('no audits'!$A:$A,EOMONTH($A386,0)+(OFFSET(information!$A$1,1,MATCH(U$1,'no audits'!$1:$1,0)-1)),OFFSET('no audits'!$A:$A,,MATCH(U$1,'no audits'!$1:$1,0)-1)),SUMIF(EBS!$A:$A,EOMONTH($A386,0)+(OFFSET(information!$A$1,1,MATCH(U$1,'no audits'!$1:$1,0)-1)),OFFSET(EBS!$A:$A,,MATCH(U$1,EBS!$1:$1,0)-1)))</f>
        <v>0</v>
      </c>
      <c r="V386" s="11">
        <f ca="1">IF(SUMIF('no audits'!$A:$A,EOMONTH($A386,0)+(OFFSET(information!$A$1,1,MATCH(V$1,'no audits'!$1:$1,0)-1)),OFFSET('no audits'!$A:$A,,MATCH(V$1,'no audits'!$1:$1,0)-1))&gt;0,SUMIF('no audits'!$A:$A,EOMONTH($A386,0)+(OFFSET(information!$A$1,1,MATCH(V$1,'no audits'!$1:$1,0)-1)),OFFSET('no audits'!$A:$A,,MATCH(V$1,'no audits'!$1:$1,0)-1)),SUMIF(EBS!$A:$A,EOMONTH($A386,0)+(OFFSET(information!$A$1,1,MATCH(V$1,'no audits'!$1:$1,0)-1)),OFFSET(EBS!$A:$A,,MATCH(V$1,EBS!$1:$1,0)-1)))</f>
        <v>27300</v>
      </c>
      <c r="W386" s="11">
        <f ca="1">IF(SUMIF('no audits'!$A:$A,EOMONTH($A386,0)+(OFFSET(information!$A$1,1,MATCH(W$1,'no audits'!$1:$1,0)-1)),OFFSET('no audits'!$A:$A,,MATCH(W$1,'no audits'!$1:$1,0)-1))&gt;0,SUMIF('no audits'!$A:$A,EOMONTH($A386,0)+(OFFSET(information!$A$1,1,MATCH(W$1,'no audits'!$1:$1,0)-1)),OFFSET('no audits'!$A:$A,,MATCH(W$1,'no audits'!$1:$1,0)-1)),SUMIF(EBS!$A:$A,EOMONTH($A386,0)+(OFFSET(information!$A$1,1,MATCH(W$1,'no audits'!$1:$1,0)-1)),OFFSET(EBS!$A:$A,,MATCH(W$1,EBS!$1:$1,0)-1)))</f>
        <v>1937012</v>
      </c>
    </row>
    <row r="387" spans="1:23" x14ac:dyDescent="0.25">
      <c r="A387" s="17">
        <v>44927</v>
      </c>
      <c r="B387" s="11">
        <f ca="1">IF(SUMIF('no audits'!$A:$A,$A387,OFFSET('no audits'!$A:$A,,MATCH(B$1,'no audits'!$1:$1,0)-1))&gt;0,SUMIF('no audits'!$A:$A,$A387,OFFSET('no audits'!$A:$A,,MATCH(B$1,'no audits'!$1:$1,0)-1)),SUMIF(EBS!$A:$A,$A387,OFFSET(EBS!$A:$A,,MATCH(B$1,EBS!$1:$1,0)-1)))</f>
        <v>0</v>
      </c>
      <c r="C387" s="11">
        <f ca="1">IF(SUMIF('no audits'!$A:$A,$A387,OFFSET('no audits'!$A:$A,,MATCH(C$1,'no audits'!$1:$1,0)-1))&gt;0,SUMIF('no audits'!$A:$A,$A387,OFFSET('no audits'!$A:$A,,MATCH(C$1,'no audits'!$1:$1,0)-1)),SUMIF(EBS!$A:$A,$A387,OFFSET(EBS!$A:$A,,MATCH(C$1,EBS!$1:$1,0)-1)))</f>
        <v>-171829.59</v>
      </c>
      <c r="D387" s="11">
        <f ca="1">IF(SUMIF('no audits'!$A:$A,$A387,OFFSET('no audits'!$A:$A,,MATCH(D$1,'no audits'!$1:$1,0)-1))&gt;0,SUMIF('no audits'!$A:$A,$A387,OFFSET('no audits'!$A:$A,,MATCH(D$1,'no audits'!$1:$1,0)-1)),SUMIF(EBS!$A:$A,$A387,OFFSET(EBS!$A:$A,,MATCH(D$1,EBS!$1:$1,0)-1)))</f>
        <v>0</v>
      </c>
      <c r="E387" s="11">
        <f ca="1">IF(SUMIF('no audits'!$A:$A,EOMONTH($A387,0)+(OFFSET(information!$A$1,1,MATCH(E$1,'no audits'!$1:$1,0)-1)),OFFSET('no audits'!$A:$A,,MATCH(E$1,'no audits'!$1:$1,0)-1))&gt;0,SUMIF('no audits'!$A:$A,EOMONTH($A387,0)+(OFFSET(information!$A$1,1,MATCH(E$1,'no audits'!$1:$1,0)-1)),OFFSET('no audits'!$A:$A,,MATCH(E$1,'no audits'!$1:$1,0)-1)),SUMIF(EBS!$A:$A,EOMONTH($A387,0)+(OFFSET(information!$A$1,1,MATCH(E$1,'no audits'!$1:$1,0)-1)),OFFSET(EBS!$A:$A,,MATCH(E$1,EBS!$1:$1,0)-1)))</f>
        <v>876460</v>
      </c>
      <c r="F387" s="11">
        <f ca="1">IF(SUMIF('no audits'!$A:$A,$A390,OFFSET('no audits'!$A:$A,,MATCH(F$1,'no audits'!$1:$1,0)-1))&gt;0,SUMIF('no audits'!$A:$A,$A390,OFFSET('no audits'!$A:$A,,MATCH(F$1,'no audits'!$1:$1,0)-1)),SUMIF(EBS!$A:$A,$A390,OFFSET(EBS!$A:$A,,MATCH(F$1,EBS!$1:$1,0)-1)))</f>
        <v>77619361.969999999</v>
      </c>
      <c r="G387" s="11">
        <f ca="1">IF(SUMIF('no audits'!$A:$A,EOMONTH($A387,0)+(OFFSET(information!$A$1,1,MATCH(G$1,'no audits'!$1:$1,0)-1)),OFFSET('no audits'!$A:$A,,MATCH(G$1,'no audits'!$1:$1,0)-1))&gt;0,SUMIF('no audits'!$A:$A,EOMONTH($A387,0)+(OFFSET(information!$A$1,1,MATCH(G$1,'no audits'!$1:$1,0)-1)),OFFSET('no audits'!$A:$A,,MATCH(G$1,'no audits'!$1:$1,0)-1)),SUMIF(EBS!$A:$A,EOMONTH($A387,0)+(OFFSET(information!$A$1,1,MATCH(G$1,'no audits'!$1:$1,0)-1)),OFFSET(EBS!$A:$A,,MATCH(G$1,EBS!$1:$1,0)-1)))</f>
        <v>6191875</v>
      </c>
      <c r="H387" s="11">
        <f ca="1">IF(SUMIF('no audits'!$A:$A,EOMONTH($A387,0)+(OFFSET(information!$A$1,1,MATCH(H$1,'no audits'!$1:$1,0)-1)),OFFSET('no audits'!$A:$A,,MATCH(H$1,'no audits'!$1:$1,0)-1))&gt;0,SUMIF('no audits'!$A:$A,EOMONTH($A387,0)+(OFFSET(information!$A$1,1,MATCH(H$1,'no audits'!$1:$1,0)-1)),OFFSET('no audits'!$A:$A,,MATCH(H$1,'no audits'!$1:$1,0)-1)),SUMIF(EBS!$A:$A,EOMONTH($A387,0)+(OFFSET(information!$A$1,1,MATCH(H$1,'no audits'!$1:$1,0)-1)),OFFSET(EBS!$A:$A,,MATCH(H$1,EBS!$1:$1,0)-1)))</f>
        <v>6900504</v>
      </c>
      <c r="I387" s="11">
        <f ca="1">IF(SUMIF('no audits'!$A:$A,EOMONTH($A387,0)+(OFFSET(information!$A$1,1,MATCH(I$1,'no audits'!$1:$1,0)-1)),OFFSET('no audits'!$A:$A,,MATCH(I$1,'no audits'!$1:$1,0)-1))&gt;0,SUMIF('no audits'!$A:$A,EOMONTH($A387,0)+(OFFSET(information!$A$1,1,MATCH(I$1,'no audits'!$1:$1,0)-1)),OFFSET('no audits'!$A:$A,,MATCH(I$1,'no audits'!$1:$1,0)-1)),SUMIF(EBS!$A:$A,EOMONTH($A387,0)+(OFFSET(information!$A$1,1,MATCH(I$1,'no audits'!$1:$1,0)-1)),OFFSET(EBS!$A:$A,,MATCH(I$1,EBS!$1:$1,0)-1)))</f>
        <v>2361323</v>
      </c>
      <c r="J387" s="11">
        <f ca="1">IF(SUMIF('no audits'!$A:$A,EOMONTH($A387,0)+(OFFSET(information!$A$1,1,MATCH(J$1,'no audits'!$1:$1,0)-1)),OFFSET('no audits'!$A:$A,,MATCH(J$1,'no audits'!$1:$1,0)-1))&gt;0,SUMIF('no audits'!$A:$A,EOMONTH($A387,0)+(OFFSET(information!$A$1,1,MATCH(J$1,'no audits'!$1:$1,0)-1)),OFFSET('no audits'!$A:$A,,MATCH(J$1,'no audits'!$1:$1,0)-1)),SUMIF(EBS!$A:$A,EOMONTH($A387,0)+(OFFSET(information!$A$1,1,MATCH(J$1,'no audits'!$1:$1,0)-1)),OFFSET(EBS!$A:$A,,MATCH(J$1,EBS!$1:$1,0)-1)))</f>
        <v>155282</v>
      </c>
      <c r="K387" s="11">
        <f ca="1">IF(SUMIF('no audits'!$A:$A,EOMONTH($A387,0)+(OFFSET(information!$A$1,1,MATCH(K$1,'no audits'!$1:$1,0)-1)),OFFSET('no audits'!$A:$A,,MATCH(K$1,'no audits'!$1:$1,0)-1))&gt;0,SUMIF('no audits'!$A:$A,EOMONTH($A387,0)+(OFFSET(information!$A$1,1,MATCH(K$1,'no audits'!$1:$1,0)-1)),OFFSET('no audits'!$A:$A,,MATCH(K$1,'no audits'!$1:$1,0)-1)),SUMIF(EBS!$A:$A,EOMONTH($A387,0)+(OFFSET(information!$A$1,1,MATCH(K$1,'no audits'!$1:$1,0)-1)),OFFSET(EBS!$A:$A,,MATCH(K$1,EBS!$1:$1,0)-1)))</f>
        <v>8574.7698211910865</v>
      </c>
      <c r="L387" s="11">
        <f ca="1">IF(SUMIF('no audits'!$A:$A,$A387,OFFSET('no audits'!$A:$A,,MATCH(L$1,'no audits'!$1:$1,0)-1))&gt;0,SUMIF('no audits'!$A:$A,$A387,OFFSET('no audits'!$A:$A,,MATCH(L$1,'no audits'!$1:$1,0)-1)),SUMIF(EBS!$A:$A,$A387,OFFSET(EBS!$A:$A,,MATCH(L$1,EBS!$1:$1,0)-1)))</f>
        <v>10227</v>
      </c>
      <c r="M387" s="11">
        <f ca="1">IF(SUMIF('no audits'!$A:$A,$A387,OFFSET('no audits'!$A:$A,,MATCH(M$1,'no audits'!$1:$1,0)-1))&gt;0,SUMIF('no audits'!$A:$A,$A387,OFFSET('no audits'!$A:$A,,MATCH(M$1,'no audits'!$1:$1,0)-1)),SUMIF(EBS!$A:$A,$A387,OFFSET(EBS!$A:$A,,MATCH(M$1,EBS!$1:$1,0)-1)))</f>
        <v>1043910.51</v>
      </c>
      <c r="N387" s="11">
        <f ca="1">IF(SUMIF('no audits'!$A:$A,EOMONTH($A387,0)+(OFFSET(information!$A$1,1,MATCH(N$1,'no audits'!$1:$1,0)-1)),OFFSET('no audits'!$A:$A,,MATCH(N$1,'no audits'!$1:$1,0)-1))&gt;0,SUMIF('no audits'!$A:$A,EOMONTH($A387,0)+(OFFSET(information!$A$1,1,MATCH(N$1,'no audits'!$1:$1,0)-1)),OFFSET('no audits'!$A:$A,,MATCH(N$1,'no audits'!$1:$1,0)-1)),SUMIF(EBS!$A:$A,EOMONTH($A387,0)+(OFFSET(information!$A$1,1,MATCH(N$1,'no audits'!$1:$1,0)-1)),OFFSET(EBS!$A:$A,,MATCH(N$1,EBS!$1:$1,0)-1)))</f>
        <v>4760312</v>
      </c>
      <c r="O387" s="11">
        <f ca="1">IF(SUMIF('no audits'!$A:$A,EOMONTH($A387,0)+(OFFSET(information!$A$1,1,MATCH(O$1,'no audits'!$1:$1,0)-1)),OFFSET('no audits'!$A:$A,,MATCH(O$1,'no audits'!$1:$1,0)-1))&gt;0,SUMIF('no audits'!$A:$A,EOMONTH($A387,0)+(OFFSET(information!$A$1,1,MATCH(O$1,'no audits'!$1:$1,0)-1)),OFFSET('no audits'!$A:$A,,MATCH(O$1,'no audits'!$1:$1,0)-1)),SUMIF(EBS!$A:$A,EOMONTH($A387,0)+(OFFSET(information!$A$1,1,MATCH(O$1,'no audits'!$1:$1,0)-1)),OFFSET(EBS!$A:$A,,MATCH(O$1,EBS!$1:$1,0)-1)))</f>
        <v>3336880</v>
      </c>
      <c r="P387" s="11">
        <f ca="1">IF(SUMIF('no audits'!$A:$A,$A387,OFFSET('no audits'!$A:$A,,MATCH(P$1,'no audits'!$1:$1,0)-1))&gt;0,SUMIF('no audits'!$A:$A,$A387,OFFSET('no audits'!$A:$A,,MATCH(P$1,'no audits'!$1:$1,0)-1)),SUMIF(EBS!$A:$A,$A387,OFFSET(EBS!$A:$A,,MATCH(P$1,EBS!$1:$1,0)-1)))</f>
        <v>1939523.23</v>
      </c>
      <c r="Q387" s="11">
        <f ca="1">IF(SUMIF('no audits'!$A:$A,$A387,OFFSET('no audits'!$A:$A,,MATCH(Q$1,'no audits'!$1:$1,0)-1))&gt;0,SUMIF('no audits'!$A:$A,$A387,OFFSET('no audits'!$A:$A,,MATCH(Q$1,'no audits'!$1:$1,0)-1)),SUMIF(EBS!$A:$A,$A387,OFFSET(EBS!$A:$A,,MATCH(Q$1,EBS!$1:$1,0)-1)))</f>
        <v>4942514</v>
      </c>
      <c r="R387" s="11">
        <f ca="1">IF(SUMIF('no audits'!$A:$A,EOMONTH($A387,0)+(OFFSET(information!$A$1,1,MATCH(R$1,'no audits'!$1:$1,0)-1)),OFFSET('no audits'!$A:$A,,MATCH(R$1,'no audits'!$1:$1,0)-1))&gt;0,SUMIF('no audits'!$A:$A,EOMONTH($A387,0)+(OFFSET(information!$A$1,1,MATCH(R$1,'no audits'!$1:$1,0)-1)),OFFSET('no audits'!$A:$A,,MATCH(R$1,'no audits'!$1:$1,0)-1)),SUMIF(EBS!$A:$A,EOMONTH($A387,0)+(OFFSET(information!$A$1,1,MATCH(R$1,'no audits'!$1:$1,0)-1)),OFFSET(EBS!$A:$A,,MATCH(R$1,EBS!$1:$1,0)-1)))</f>
        <v>553892</v>
      </c>
      <c r="S387" s="11">
        <f ca="1">IF(SUMIF('no audits'!$A:$A,$A390,OFFSET('no audits'!$A:$A,,MATCH(S$1,'no audits'!$1:$1,0)-1))&gt;0,SUMIF('no audits'!$A:$A,$A390,OFFSET('no audits'!$A:$A,,MATCH(S$1,'no audits'!$1:$1,0)-1)),SUMIF(EBS!$A:$A,$A390,OFFSET(EBS!$A:$A,,MATCH(S$1,EBS!$1:$1,0)-1)))</f>
        <v>359958</v>
      </c>
      <c r="T387" s="11">
        <f ca="1">IF(SUMIF('no audits'!$A:$A,EOMONTH($A387,0)+(OFFSET(information!$A$1,1,MATCH(T$1,'no audits'!$1:$1,0)-1)),OFFSET('no audits'!$A:$A,,MATCH(T$1,'no audits'!$1:$1,0)-1))&gt;0,SUMIF('no audits'!$A:$A,EOMONTH($A387,0)+(OFFSET(information!$A$1,1,MATCH(T$1,'no audits'!$1:$1,0)-1)),OFFSET('no audits'!$A:$A,,MATCH(T$1,'no audits'!$1:$1,0)-1)),SUMIF(EBS!$A:$A,EOMONTH($A387,0)+(OFFSET(information!$A$1,1,MATCH(T$1,'no audits'!$1:$1,0)-1)),OFFSET(EBS!$A:$A,,MATCH(T$1,EBS!$1:$1,0)-1)))</f>
        <v>124791.65159714255</v>
      </c>
      <c r="U387" s="11">
        <f ca="1">IF(SUMIF('no audits'!$A:$A,EOMONTH($A387,0)+(OFFSET(information!$A$1,1,MATCH(U$1,'no audits'!$1:$1,0)-1)),OFFSET('no audits'!$A:$A,,MATCH(U$1,'no audits'!$1:$1,0)-1))&gt;0,SUMIF('no audits'!$A:$A,EOMONTH($A387,0)+(OFFSET(information!$A$1,1,MATCH(U$1,'no audits'!$1:$1,0)-1)),OFFSET('no audits'!$A:$A,,MATCH(U$1,'no audits'!$1:$1,0)-1)),SUMIF(EBS!$A:$A,EOMONTH($A387,0)+(OFFSET(information!$A$1,1,MATCH(U$1,'no audits'!$1:$1,0)-1)),OFFSET(EBS!$A:$A,,MATCH(U$1,EBS!$1:$1,0)-1)))</f>
        <v>0</v>
      </c>
      <c r="V387" s="11">
        <f ca="1">IF(SUMIF('no audits'!$A:$A,EOMONTH($A387,0)+(OFFSET(information!$A$1,1,MATCH(V$1,'no audits'!$1:$1,0)-1)),OFFSET('no audits'!$A:$A,,MATCH(V$1,'no audits'!$1:$1,0)-1))&gt;0,SUMIF('no audits'!$A:$A,EOMONTH($A387,0)+(OFFSET(information!$A$1,1,MATCH(V$1,'no audits'!$1:$1,0)-1)),OFFSET('no audits'!$A:$A,,MATCH(V$1,'no audits'!$1:$1,0)-1)),SUMIF(EBS!$A:$A,EOMONTH($A387,0)+(OFFSET(information!$A$1,1,MATCH(V$1,'no audits'!$1:$1,0)-1)),OFFSET(EBS!$A:$A,,MATCH(V$1,EBS!$1:$1,0)-1)))</f>
        <v>10514</v>
      </c>
      <c r="W387" s="11">
        <f ca="1">IF(SUMIF('no audits'!$A:$A,EOMONTH($A387,0)+(OFFSET(information!$A$1,1,MATCH(W$1,'no audits'!$1:$1,0)-1)),OFFSET('no audits'!$A:$A,,MATCH(W$1,'no audits'!$1:$1,0)-1))&gt;0,SUMIF('no audits'!$A:$A,EOMONTH($A387,0)+(OFFSET(information!$A$1,1,MATCH(W$1,'no audits'!$1:$1,0)-1)),OFFSET('no audits'!$A:$A,,MATCH(W$1,'no audits'!$1:$1,0)-1)),SUMIF(EBS!$A:$A,EOMONTH($A387,0)+(OFFSET(information!$A$1,1,MATCH(W$1,'no audits'!$1:$1,0)-1)),OFFSET(EBS!$A:$A,,MATCH(W$1,EBS!$1:$1,0)-1)))</f>
        <v>1386142</v>
      </c>
    </row>
    <row r="388" spans="1:23" x14ac:dyDescent="0.25">
      <c r="A388" s="17">
        <v>44958</v>
      </c>
      <c r="B388" s="11">
        <f ca="1">IF(SUMIF('no audits'!$A:$A,$A388,OFFSET('no audits'!$A:$A,,MATCH(B$1,'no audits'!$1:$1,0)-1))&gt;0,SUMIF('no audits'!$A:$A,$A388,OFFSET('no audits'!$A:$A,,MATCH(B$1,'no audits'!$1:$1,0)-1)),SUMIF(EBS!$A:$A,$A388,OFFSET(EBS!$A:$A,,MATCH(B$1,EBS!$1:$1,0)-1)))</f>
        <v>0</v>
      </c>
      <c r="C388" s="11">
        <f ca="1">IF(SUMIF('no audits'!$A:$A,$A388,OFFSET('no audits'!$A:$A,,MATCH(C$1,'no audits'!$1:$1,0)-1))&gt;0,SUMIF('no audits'!$A:$A,$A388,OFFSET('no audits'!$A:$A,,MATCH(C$1,'no audits'!$1:$1,0)-1)),SUMIF(EBS!$A:$A,$A388,OFFSET(EBS!$A:$A,,MATCH(C$1,EBS!$1:$1,0)-1)))</f>
        <v>-615416.15</v>
      </c>
      <c r="D388" s="11">
        <f ca="1">IF(SUMIF('no audits'!$A:$A,$A388,OFFSET('no audits'!$A:$A,,MATCH(D$1,'no audits'!$1:$1,0)-1))&gt;0,SUMIF('no audits'!$A:$A,$A388,OFFSET('no audits'!$A:$A,,MATCH(D$1,'no audits'!$1:$1,0)-1)),SUMIF(EBS!$A:$A,$A388,OFFSET(EBS!$A:$A,,MATCH(D$1,EBS!$1:$1,0)-1)))</f>
        <v>0</v>
      </c>
      <c r="E388" s="11">
        <f ca="1">IF(SUMIF('no audits'!$A:$A,EOMONTH($A388,0)+(OFFSET(information!$A$1,1,MATCH(E$1,'no audits'!$1:$1,0)-1)),OFFSET('no audits'!$A:$A,,MATCH(E$1,'no audits'!$1:$1,0)-1))&gt;0,SUMIF('no audits'!$A:$A,EOMONTH($A388,0)+(OFFSET(information!$A$1,1,MATCH(E$1,'no audits'!$1:$1,0)-1)),OFFSET('no audits'!$A:$A,,MATCH(E$1,'no audits'!$1:$1,0)-1)),SUMIF(EBS!$A:$A,EOMONTH($A388,0)+(OFFSET(information!$A$1,1,MATCH(E$1,'no audits'!$1:$1,0)-1)),OFFSET(EBS!$A:$A,,MATCH(E$1,EBS!$1:$1,0)-1)))</f>
        <v>795594</v>
      </c>
      <c r="F388" s="11">
        <f ca="1">IF(SUMIF('no audits'!$A:$A,$A391,OFFSET('no audits'!$A:$A,,MATCH(F$1,'no audits'!$1:$1,0)-1))&gt;0,SUMIF('no audits'!$A:$A,$A391,OFFSET('no audits'!$A:$A,,MATCH(F$1,'no audits'!$1:$1,0)-1)),SUMIF(EBS!$A:$A,$A391,OFFSET(EBS!$A:$A,,MATCH(F$1,EBS!$1:$1,0)-1)))</f>
        <v>76173811.939999998</v>
      </c>
      <c r="G388" s="11">
        <f ca="1">IF(SUMIF('no audits'!$A:$A,EOMONTH($A388,0)+(OFFSET(information!$A$1,1,MATCH(G$1,'no audits'!$1:$1,0)-1)),OFFSET('no audits'!$A:$A,,MATCH(G$1,'no audits'!$1:$1,0)-1))&gt;0,SUMIF('no audits'!$A:$A,EOMONTH($A388,0)+(OFFSET(information!$A$1,1,MATCH(G$1,'no audits'!$1:$1,0)-1)),OFFSET('no audits'!$A:$A,,MATCH(G$1,'no audits'!$1:$1,0)-1)),SUMIF(EBS!$A:$A,EOMONTH($A388,0)+(OFFSET(information!$A$1,1,MATCH(G$1,'no audits'!$1:$1,0)-1)),OFFSET(EBS!$A:$A,,MATCH(G$1,EBS!$1:$1,0)-1)))</f>
        <v>6382594</v>
      </c>
      <c r="H388" s="11">
        <f ca="1">IF(SUMIF('no audits'!$A:$A,EOMONTH($A388,0)+(OFFSET(information!$A$1,1,MATCH(H$1,'no audits'!$1:$1,0)-1)),OFFSET('no audits'!$A:$A,,MATCH(H$1,'no audits'!$1:$1,0)-1))&gt;0,SUMIF('no audits'!$A:$A,EOMONTH($A388,0)+(OFFSET(information!$A$1,1,MATCH(H$1,'no audits'!$1:$1,0)-1)),OFFSET('no audits'!$A:$A,,MATCH(H$1,'no audits'!$1:$1,0)-1)),SUMIF(EBS!$A:$A,EOMONTH($A388,0)+(OFFSET(information!$A$1,1,MATCH(H$1,'no audits'!$1:$1,0)-1)),OFFSET(EBS!$A:$A,,MATCH(H$1,EBS!$1:$1,0)-1)))</f>
        <v>6557086</v>
      </c>
      <c r="I388" s="11">
        <f ca="1">IF(SUMIF('no audits'!$A:$A,EOMONTH($A388,0)+(OFFSET(information!$A$1,1,MATCH(I$1,'no audits'!$1:$1,0)-1)),OFFSET('no audits'!$A:$A,,MATCH(I$1,'no audits'!$1:$1,0)-1))&gt;0,SUMIF('no audits'!$A:$A,EOMONTH($A388,0)+(OFFSET(information!$A$1,1,MATCH(I$1,'no audits'!$1:$1,0)-1)),OFFSET('no audits'!$A:$A,,MATCH(I$1,'no audits'!$1:$1,0)-1)),SUMIF(EBS!$A:$A,EOMONTH($A388,0)+(OFFSET(information!$A$1,1,MATCH(I$1,'no audits'!$1:$1,0)-1)),OFFSET(EBS!$A:$A,,MATCH(I$1,EBS!$1:$1,0)-1)))</f>
        <v>2623459</v>
      </c>
      <c r="J388" s="11">
        <f ca="1">IF(SUMIF('no audits'!$A:$A,EOMONTH($A388,0)+(OFFSET(information!$A$1,1,MATCH(J$1,'no audits'!$1:$1,0)-1)),OFFSET('no audits'!$A:$A,,MATCH(J$1,'no audits'!$1:$1,0)-1))&gt;0,SUMIF('no audits'!$A:$A,EOMONTH($A388,0)+(OFFSET(information!$A$1,1,MATCH(J$1,'no audits'!$1:$1,0)-1)),OFFSET('no audits'!$A:$A,,MATCH(J$1,'no audits'!$1:$1,0)-1)),SUMIF(EBS!$A:$A,EOMONTH($A388,0)+(OFFSET(information!$A$1,1,MATCH(J$1,'no audits'!$1:$1,0)-1)),OFFSET(EBS!$A:$A,,MATCH(J$1,EBS!$1:$1,0)-1)))</f>
        <v>159369.22310346205</v>
      </c>
      <c r="K388" s="11">
        <f ca="1">IF(SUMIF('no audits'!$A:$A,EOMONTH($A388,0)+(OFFSET(information!$A$1,1,MATCH(K$1,'no audits'!$1:$1,0)-1)),OFFSET('no audits'!$A:$A,,MATCH(K$1,'no audits'!$1:$1,0)-1))&gt;0,SUMIF('no audits'!$A:$A,EOMONTH($A388,0)+(OFFSET(information!$A$1,1,MATCH(K$1,'no audits'!$1:$1,0)-1)),OFFSET('no audits'!$A:$A,,MATCH(K$1,'no audits'!$1:$1,0)-1)),SUMIF(EBS!$A:$A,EOMONTH($A388,0)+(OFFSET(information!$A$1,1,MATCH(K$1,'no audits'!$1:$1,0)-1)),OFFSET(EBS!$A:$A,,MATCH(K$1,EBS!$1:$1,0)-1)))</f>
        <v>8960.9386580130722</v>
      </c>
      <c r="L388" s="11">
        <f ca="1">IF(SUMIF('no audits'!$A:$A,$A388,OFFSET('no audits'!$A:$A,,MATCH(L$1,'no audits'!$1:$1,0)-1))&gt;0,SUMIF('no audits'!$A:$A,$A388,OFFSET('no audits'!$A:$A,,MATCH(L$1,'no audits'!$1:$1,0)-1)),SUMIF(EBS!$A:$A,$A388,OFFSET(EBS!$A:$A,,MATCH(L$1,EBS!$1:$1,0)-1)))</f>
        <v>145</v>
      </c>
      <c r="M388" s="11">
        <f ca="1">IF(SUMIF('no audits'!$A:$A,$A388,OFFSET('no audits'!$A:$A,,MATCH(M$1,'no audits'!$1:$1,0)-1))&gt;0,SUMIF('no audits'!$A:$A,$A388,OFFSET('no audits'!$A:$A,,MATCH(M$1,'no audits'!$1:$1,0)-1)),SUMIF(EBS!$A:$A,$A388,OFFSET(EBS!$A:$A,,MATCH(M$1,EBS!$1:$1,0)-1)))</f>
        <v>1012116.9</v>
      </c>
      <c r="N388" s="11">
        <f ca="1">IF(SUMIF('no audits'!$A:$A,EOMONTH($A388,0)+(OFFSET(information!$A$1,1,MATCH(N$1,'no audits'!$1:$1,0)-1)),OFFSET('no audits'!$A:$A,,MATCH(N$1,'no audits'!$1:$1,0)-1))&gt;0,SUMIF('no audits'!$A:$A,EOMONTH($A388,0)+(OFFSET(information!$A$1,1,MATCH(N$1,'no audits'!$1:$1,0)-1)),OFFSET('no audits'!$A:$A,,MATCH(N$1,'no audits'!$1:$1,0)-1)),SUMIF(EBS!$A:$A,EOMONTH($A388,0)+(OFFSET(information!$A$1,1,MATCH(N$1,'no audits'!$1:$1,0)-1)),OFFSET(EBS!$A:$A,,MATCH(N$1,EBS!$1:$1,0)-1)))</f>
        <v>3598382</v>
      </c>
      <c r="O388" s="11">
        <f ca="1">IF(SUMIF('no audits'!$A:$A,EOMONTH($A388,0)+(OFFSET(information!$A$1,1,MATCH(O$1,'no audits'!$1:$1,0)-1)),OFFSET('no audits'!$A:$A,,MATCH(O$1,'no audits'!$1:$1,0)-1))&gt;0,SUMIF('no audits'!$A:$A,EOMONTH($A388,0)+(OFFSET(information!$A$1,1,MATCH(O$1,'no audits'!$1:$1,0)-1)),OFFSET('no audits'!$A:$A,,MATCH(O$1,'no audits'!$1:$1,0)-1)),SUMIF(EBS!$A:$A,EOMONTH($A388,0)+(OFFSET(information!$A$1,1,MATCH(O$1,'no audits'!$1:$1,0)-1)),OFFSET(EBS!$A:$A,,MATCH(O$1,EBS!$1:$1,0)-1)))</f>
        <v>3930552</v>
      </c>
      <c r="P388" s="11">
        <f ca="1">IF(SUMIF('no audits'!$A:$A,$A388,OFFSET('no audits'!$A:$A,,MATCH(P$1,'no audits'!$1:$1,0)-1))&gt;0,SUMIF('no audits'!$A:$A,$A388,OFFSET('no audits'!$A:$A,,MATCH(P$1,'no audits'!$1:$1,0)-1)),SUMIF(EBS!$A:$A,$A388,OFFSET(EBS!$A:$A,,MATCH(P$1,EBS!$1:$1,0)-1)))</f>
        <v>1942387.6</v>
      </c>
      <c r="Q388" s="11">
        <f ca="1">IF(SUMIF('no audits'!$A:$A,$A388,OFFSET('no audits'!$A:$A,,MATCH(Q$1,'no audits'!$1:$1,0)-1))&gt;0,SUMIF('no audits'!$A:$A,$A388,OFFSET('no audits'!$A:$A,,MATCH(Q$1,'no audits'!$1:$1,0)-1)),SUMIF(EBS!$A:$A,$A388,OFFSET(EBS!$A:$A,,MATCH(Q$1,EBS!$1:$1,0)-1)))</f>
        <v>6262933</v>
      </c>
      <c r="R388" s="11">
        <f ca="1">IF(SUMIF('no audits'!$A:$A,EOMONTH($A388,0)+(OFFSET(information!$A$1,1,MATCH(R$1,'no audits'!$1:$1,0)-1)),OFFSET('no audits'!$A:$A,,MATCH(R$1,'no audits'!$1:$1,0)-1))&gt;0,SUMIF('no audits'!$A:$A,EOMONTH($A388,0)+(OFFSET(information!$A$1,1,MATCH(R$1,'no audits'!$1:$1,0)-1)),OFFSET('no audits'!$A:$A,,MATCH(R$1,'no audits'!$1:$1,0)-1)),SUMIF(EBS!$A:$A,EOMONTH($A388,0)+(OFFSET(information!$A$1,1,MATCH(R$1,'no audits'!$1:$1,0)-1)),OFFSET(EBS!$A:$A,,MATCH(R$1,EBS!$1:$1,0)-1)))</f>
        <v>560658</v>
      </c>
      <c r="S388" s="11">
        <f ca="1">IF(SUMIF('no audits'!$A:$A,$A391,OFFSET('no audits'!$A:$A,,MATCH(S$1,'no audits'!$1:$1,0)-1))&gt;0,SUMIF('no audits'!$A:$A,$A391,OFFSET('no audits'!$A:$A,,MATCH(S$1,'no audits'!$1:$1,0)-1)),SUMIF(EBS!$A:$A,$A391,OFFSET(EBS!$A:$A,,MATCH(S$1,EBS!$1:$1,0)-1)))</f>
        <v>366770.95</v>
      </c>
      <c r="T388" s="11">
        <f ca="1">IF(SUMIF('no audits'!$A:$A,EOMONTH($A388,0)+(OFFSET(information!$A$1,1,MATCH(T$1,'no audits'!$1:$1,0)-1)),OFFSET('no audits'!$A:$A,,MATCH(T$1,'no audits'!$1:$1,0)-1))&gt;0,SUMIF('no audits'!$A:$A,EOMONTH($A388,0)+(OFFSET(information!$A$1,1,MATCH(T$1,'no audits'!$1:$1,0)-1)),OFFSET('no audits'!$A:$A,,MATCH(T$1,'no audits'!$1:$1,0)-1)),SUMIF(EBS!$A:$A,EOMONTH($A388,0)+(OFFSET(information!$A$1,1,MATCH(T$1,'no audits'!$1:$1,0)-1)),OFFSET(EBS!$A:$A,,MATCH(T$1,EBS!$1:$1,0)-1)))</f>
        <v>104993.44039386352</v>
      </c>
      <c r="U388" s="11">
        <f ca="1">IF(SUMIF('no audits'!$A:$A,EOMONTH($A388,0)+(OFFSET(information!$A$1,1,MATCH(U$1,'no audits'!$1:$1,0)-1)),OFFSET('no audits'!$A:$A,,MATCH(U$1,'no audits'!$1:$1,0)-1))&gt;0,SUMIF('no audits'!$A:$A,EOMONTH($A388,0)+(OFFSET(information!$A$1,1,MATCH(U$1,'no audits'!$1:$1,0)-1)),OFFSET('no audits'!$A:$A,,MATCH(U$1,'no audits'!$1:$1,0)-1)),SUMIF(EBS!$A:$A,EOMONTH($A388,0)+(OFFSET(information!$A$1,1,MATCH(U$1,'no audits'!$1:$1,0)-1)),OFFSET(EBS!$A:$A,,MATCH(U$1,EBS!$1:$1,0)-1)))</f>
        <v>0</v>
      </c>
      <c r="V388" s="11">
        <f ca="1">IF(SUMIF('no audits'!$A:$A,EOMONTH($A388,0)+(OFFSET(information!$A$1,1,MATCH(V$1,'no audits'!$1:$1,0)-1)),OFFSET('no audits'!$A:$A,,MATCH(V$1,'no audits'!$1:$1,0)-1))&gt;0,SUMIF('no audits'!$A:$A,EOMONTH($A388,0)+(OFFSET(information!$A$1,1,MATCH(V$1,'no audits'!$1:$1,0)-1)),OFFSET('no audits'!$A:$A,,MATCH(V$1,'no audits'!$1:$1,0)-1)),SUMIF(EBS!$A:$A,EOMONTH($A388,0)+(OFFSET(information!$A$1,1,MATCH(V$1,'no audits'!$1:$1,0)-1)),OFFSET(EBS!$A:$A,,MATCH(V$1,EBS!$1:$1,0)-1)))</f>
        <v>19525.7807334137</v>
      </c>
      <c r="W388" s="11">
        <f ca="1">IF(SUMIF('no audits'!$A:$A,EOMONTH($A388,0)+(OFFSET(information!$A$1,1,MATCH(W$1,'no audits'!$1:$1,0)-1)),OFFSET('no audits'!$A:$A,,MATCH(W$1,'no audits'!$1:$1,0)-1))&gt;0,SUMIF('no audits'!$A:$A,EOMONTH($A388,0)+(OFFSET(information!$A$1,1,MATCH(W$1,'no audits'!$1:$1,0)-1)),OFFSET('no audits'!$A:$A,,MATCH(W$1,'no audits'!$1:$1,0)-1)),SUMIF(EBS!$A:$A,EOMONTH($A388,0)+(OFFSET(information!$A$1,1,MATCH(W$1,'no audits'!$1:$1,0)-1)),OFFSET(EBS!$A:$A,,MATCH(W$1,EBS!$1:$1,0)-1)))</f>
        <v>1596041</v>
      </c>
    </row>
    <row r="389" spans="1:23" x14ac:dyDescent="0.25">
      <c r="A389" s="17">
        <v>44986</v>
      </c>
      <c r="B389" s="11">
        <f ca="1">IF(SUMIF('no audits'!$A:$A,$A389,OFFSET('no audits'!$A:$A,,MATCH(B$1,'no audits'!$1:$1,0)-1))&gt;0,SUMIF('no audits'!$A:$A,$A389,OFFSET('no audits'!$A:$A,,MATCH(B$1,'no audits'!$1:$1,0)-1)),SUMIF(EBS!$A:$A,$A389,OFFSET(EBS!$A:$A,,MATCH(B$1,EBS!$1:$1,0)-1)))</f>
        <v>0</v>
      </c>
      <c r="C389" s="11">
        <f ca="1">IF(SUMIF('no audits'!$A:$A,$A389,OFFSET('no audits'!$A:$A,,MATCH(C$1,'no audits'!$1:$1,0)-1))&gt;0,SUMIF('no audits'!$A:$A,$A389,OFFSET('no audits'!$A:$A,,MATCH(C$1,'no audits'!$1:$1,0)-1)),SUMIF(EBS!$A:$A,$A389,OFFSET(EBS!$A:$A,,MATCH(C$1,EBS!$1:$1,0)-1)))</f>
        <v>-907744.7</v>
      </c>
      <c r="D389" s="11">
        <f ca="1">IF(SUMIF('no audits'!$A:$A,$A389,OFFSET('no audits'!$A:$A,,MATCH(D$1,'no audits'!$1:$1,0)-1))&gt;0,SUMIF('no audits'!$A:$A,$A389,OFFSET('no audits'!$A:$A,,MATCH(D$1,'no audits'!$1:$1,0)-1)),SUMIF(EBS!$A:$A,$A389,OFFSET(EBS!$A:$A,,MATCH(D$1,EBS!$1:$1,0)-1)))</f>
        <v>211328.8</v>
      </c>
      <c r="E389" s="11">
        <f ca="1">IF(SUMIF('no audits'!$A:$A,EOMONTH($A389,0)+(OFFSET(information!$A$1,1,MATCH(E$1,'no audits'!$1:$1,0)-1)),OFFSET('no audits'!$A:$A,,MATCH(E$1,'no audits'!$1:$1,0)-1))&gt;0,SUMIF('no audits'!$A:$A,EOMONTH($A389,0)+(OFFSET(information!$A$1,1,MATCH(E$1,'no audits'!$1:$1,0)-1)),OFFSET('no audits'!$A:$A,,MATCH(E$1,'no audits'!$1:$1,0)-1)),SUMIF(EBS!$A:$A,EOMONTH($A389,0)+(OFFSET(information!$A$1,1,MATCH(E$1,'no audits'!$1:$1,0)-1)),OFFSET(EBS!$A:$A,,MATCH(E$1,EBS!$1:$1,0)-1)))</f>
        <v>993580</v>
      </c>
      <c r="F389" s="11">
        <f ca="1">IF(SUMIF('no audits'!$A:$A,$A392,OFFSET('no audits'!$A:$A,,MATCH(F$1,'no audits'!$1:$1,0)-1))&gt;0,SUMIF('no audits'!$A:$A,$A392,OFFSET('no audits'!$A:$A,,MATCH(F$1,'no audits'!$1:$1,0)-1)),SUMIF(EBS!$A:$A,$A392,OFFSET(EBS!$A:$A,,MATCH(F$1,EBS!$1:$1,0)-1)))</f>
        <v>89571094.930000007</v>
      </c>
      <c r="G389" s="11">
        <f ca="1">IF(SUMIF('no audits'!$A:$A,EOMONTH($A389,0)+(OFFSET(information!$A$1,1,MATCH(G$1,'no audits'!$1:$1,0)-1)),OFFSET('no audits'!$A:$A,,MATCH(G$1,'no audits'!$1:$1,0)-1))&gt;0,SUMIF('no audits'!$A:$A,EOMONTH($A389,0)+(OFFSET(information!$A$1,1,MATCH(G$1,'no audits'!$1:$1,0)-1)),OFFSET('no audits'!$A:$A,,MATCH(G$1,'no audits'!$1:$1,0)-1)),SUMIF(EBS!$A:$A,EOMONTH($A389,0)+(OFFSET(information!$A$1,1,MATCH(G$1,'no audits'!$1:$1,0)-1)),OFFSET(EBS!$A:$A,,MATCH(G$1,EBS!$1:$1,0)-1)))</f>
        <v>7455822</v>
      </c>
      <c r="H389" s="11">
        <f ca="1">IF(SUMIF('no audits'!$A:$A,EOMONTH($A389,0)+(OFFSET(information!$A$1,1,MATCH(H$1,'no audits'!$1:$1,0)-1)),OFFSET('no audits'!$A:$A,,MATCH(H$1,'no audits'!$1:$1,0)-1))&gt;0,SUMIF('no audits'!$A:$A,EOMONTH($A389,0)+(OFFSET(information!$A$1,1,MATCH(H$1,'no audits'!$1:$1,0)-1)),OFFSET('no audits'!$A:$A,,MATCH(H$1,'no audits'!$1:$1,0)-1)),SUMIF(EBS!$A:$A,EOMONTH($A389,0)+(OFFSET(information!$A$1,1,MATCH(H$1,'no audits'!$1:$1,0)-1)),OFFSET(EBS!$A:$A,,MATCH(H$1,EBS!$1:$1,0)-1)))</f>
        <v>7229271</v>
      </c>
      <c r="I389" s="11">
        <f ca="1">IF(SUMIF('no audits'!$A:$A,EOMONTH($A389,0)+(OFFSET(information!$A$1,1,MATCH(I$1,'no audits'!$1:$1,0)-1)),OFFSET('no audits'!$A:$A,,MATCH(I$1,'no audits'!$1:$1,0)-1))&gt;0,SUMIF('no audits'!$A:$A,EOMONTH($A389,0)+(OFFSET(information!$A$1,1,MATCH(I$1,'no audits'!$1:$1,0)-1)),OFFSET('no audits'!$A:$A,,MATCH(I$1,'no audits'!$1:$1,0)-1)),SUMIF(EBS!$A:$A,EOMONTH($A389,0)+(OFFSET(information!$A$1,1,MATCH(I$1,'no audits'!$1:$1,0)-1)),OFFSET(EBS!$A:$A,,MATCH(I$1,EBS!$1:$1,0)-1)))</f>
        <v>3122701</v>
      </c>
      <c r="J389" s="11">
        <f ca="1">IF(SUMIF('no audits'!$A:$A,EOMONTH($A389,0)+(OFFSET(information!$A$1,1,MATCH(J$1,'no audits'!$1:$1,0)-1)),OFFSET('no audits'!$A:$A,,MATCH(J$1,'no audits'!$1:$1,0)-1))&gt;0,SUMIF('no audits'!$A:$A,EOMONTH($A389,0)+(OFFSET(information!$A$1,1,MATCH(J$1,'no audits'!$1:$1,0)-1)),OFFSET('no audits'!$A:$A,,MATCH(J$1,'no audits'!$1:$1,0)-1)),SUMIF(EBS!$A:$A,EOMONTH($A389,0)+(OFFSET(information!$A$1,1,MATCH(J$1,'no audits'!$1:$1,0)-1)),OFFSET(EBS!$A:$A,,MATCH(J$1,EBS!$1:$1,0)-1)))</f>
        <v>199598</v>
      </c>
      <c r="K389" s="11">
        <f ca="1">IF(SUMIF('no audits'!$A:$A,EOMONTH($A389,0)+(OFFSET(information!$A$1,1,MATCH(K$1,'no audits'!$1:$1,0)-1)),OFFSET('no audits'!$A:$A,,MATCH(K$1,'no audits'!$1:$1,0)-1))&gt;0,SUMIF('no audits'!$A:$A,EOMONTH($A389,0)+(OFFSET(information!$A$1,1,MATCH(K$1,'no audits'!$1:$1,0)-1)),OFFSET('no audits'!$A:$A,,MATCH(K$1,'no audits'!$1:$1,0)-1)),SUMIF(EBS!$A:$A,EOMONTH($A389,0)+(OFFSET(information!$A$1,1,MATCH(K$1,'no audits'!$1:$1,0)-1)),OFFSET(EBS!$A:$A,,MATCH(K$1,EBS!$1:$1,0)-1)))</f>
        <v>5491.2350040294687</v>
      </c>
      <c r="L389" s="11">
        <f ca="1">IF(SUMIF('no audits'!$A:$A,$A389,OFFSET('no audits'!$A:$A,,MATCH(L$1,'no audits'!$1:$1,0)-1))&gt;0,SUMIF('no audits'!$A:$A,$A389,OFFSET('no audits'!$A:$A,,MATCH(L$1,'no audits'!$1:$1,0)-1)),SUMIF(EBS!$A:$A,$A389,OFFSET(EBS!$A:$A,,MATCH(L$1,EBS!$1:$1,0)-1)))</f>
        <v>119261</v>
      </c>
      <c r="M389" s="11">
        <f ca="1">IF(SUMIF('no audits'!$A:$A,$A389,OFFSET('no audits'!$A:$A,,MATCH(M$1,'no audits'!$1:$1,0)-1))&gt;0,SUMIF('no audits'!$A:$A,$A389,OFFSET('no audits'!$A:$A,,MATCH(M$1,'no audits'!$1:$1,0)-1)),SUMIF(EBS!$A:$A,$A389,OFFSET(EBS!$A:$A,,MATCH(M$1,EBS!$1:$1,0)-1)))</f>
        <v>1023314.87</v>
      </c>
      <c r="N389" s="11">
        <f ca="1">IF(SUMIF('no audits'!$A:$A,EOMONTH($A389,0)+(OFFSET(information!$A$1,1,MATCH(N$1,'no audits'!$1:$1,0)-1)),OFFSET('no audits'!$A:$A,,MATCH(N$1,'no audits'!$1:$1,0)-1))&gt;0,SUMIF('no audits'!$A:$A,EOMONTH($A389,0)+(OFFSET(information!$A$1,1,MATCH(N$1,'no audits'!$1:$1,0)-1)),OFFSET('no audits'!$A:$A,,MATCH(N$1,'no audits'!$1:$1,0)-1)),SUMIF(EBS!$A:$A,EOMONTH($A389,0)+(OFFSET(information!$A$1,1,MATCH(N$1,'no audits'!$1:$1,0)-1)),OFFSET(EBS!$A:$A,,MATCH(N$1,EBS!$1:$1,0)-1)))</f>
        <v>4919872</v>
      </c>
      <c r="O389" s="11">
        <f ca="1">IF(SUMIF('no audits'!$A:$A,EOMONTH($A389,0)+(OFFSET(information!$A$1,1,MATCH(O$1,'no audits'!$1:$1,0)-1)),OFFSET('no audits'!$A:$A,,MATCH(O$1,'no audits'!$1:$1,0)-1))&gt;0,SUMIF('no audits'!$A:$A,EOMONTH($A389,0)+(OFFSET(information!$A$1,1,MATCH(O$1,'no audits'!$1:$1,0)-1)),OFFSET('no audits'!$A:$A,,MATCH(O$1,'no audits'!$1:$1,0)-1)),SUMIF(EBS!$A:$A,EOMONTH($A389,0)+(OFFSET(information!$A$1,1,MATCH(O$1,'no audits'!$1:$1,0)-1)),OFFSET(EBS!$A:$A,,MATCH(O$1,EBS!$1:$1,0)-1)))</f>
        <v>4104549</v>
      </c>
      <c r="P389" s="11">
        <f ca="1">IF(SUMIF('no audits'!$A:$A,$A389,OFFSET('no audits'!$A:$A,,MATCH(P$1,'no audits'!$1:$1,0)-1))&gt;0,SUMIF('no audits'!$A:$A,$A389,OFFSET('no audits'!$A:$A,,MATCH(P$1,'no audits'!$1:$1,0)-1)),SUMIF(EBS!$A:$A,$A389,OFFSET(EBS!$A:$A,,MATCH(P$1,EBS!$1:$1,0)-1)))</f>
        <v>1395929.95</v>
      </c>
      <c r="Q389" s="11">
        <f ca="1">IF(SUMIF('no audits'!$A:$A,$A389,OFFSET('no audits'!$A:$A,,MATCH(Q$1,'no audits'!$1:$1,0)-1))&gt;0,SUMIF('no audits'!$A:$A,$A389,OFFSET('no audits'!$A:$A,,MATCH(Q$1,'no audits'!$1:$1,0)-1)),SUMIF(EBS!$A:$A,$A389,OFFSET(EBS!$A:$A,,MATCH(Q$1,EBS!$1:$1,0)-1)))</f>
        <v>4667965</v>
      </c>
      <c r="R389" s="11">
        <f ca="1">IF(SUMIF('no audits'!$A:$A,EOMONTH($A389,0)+(OFFSET(information!$A$1,1,MATCH(R$1,'no audits'!$1:$1,0)-1)),OFFSET('no audits'!$A:$A,,MATCH(R$1,'no audits'!$1:$1,0)-1))&gt;0,SUMIF('no audits'!$A:$A,EOMONTH($A389,0)+(OFFSET(information!$A$1,1,MATCH(R$1,'no audits'!$1:$1,0)-1)),OFFSET('no audits'!$A:$A,,MATCH(R$1,'no audits'!$1:$1,0)-1)),SUMIF(EBS!$A:$A,EOMONTH($A389,0)+(OFFSET(information!$A$1,1,MATCH(R$1,'no audits'!$1:$1,0)-1)),OFFSET(EBS!$A:$A,,MATCH(R$1,EBS!$1:$1,0)-1)))</f>
        <v>585451</v>
      </c>
      <c r="S389" s="11">
        <f ca="1">IF(SUMIF('no audits'!$A:$A,$A392,OFFSET('no audits'!$A:$A,,MATCH(S$1,'no audits'!$1:$1,0)-1))&gt;0,SUMIF('no audits'!$A:$A,$A392,OFFSET('no audits'!$A:$A,,MATCH(S$1,'no audits'!$1:$1,0)-1)),SUMIF(EBS!$A:$A,$A392,OFFSET(EBS!$A:$A,,MATCH(S$1,EBS!$1:$1,0)-1)))</f>
        <v>432596.36</v>
      </c>
      <c r="T389" s="11">
        <f ca="1">IF(SUMIF('no audits'!$A:$A,EOMONTH($A389,0)+(OFFSET(information!$A$1,1,MATCH(T$1,'no audits'!$1:$1,0)-1)),OFFSET('no audits'!$A:$A,,MATCH(T$1,'no audits'!$1:$1,0)-1))&gt;0,SUMIF('no audits'!$A:$A,EOMONTH($A389,0)+(OFFSET(information!$A$1,1,MATCH(T$1,'no audits'!$1:$1,0)-1)),OFFSET('no audits'!$A:$A,,MATCH(T$1,'no audits'!$1:$1,0)-1)),SUMIF(EBS!$A:$A,EOMONTH($A389,0)+(OFFSET(information!$A$1,1,MATCH(T$1,'no audits'!$1:$1,0)-1)),OFFSET(EBS!$A:$A,,MATCH(T$1,EBS!$1:$1,0)-1)))</f>
        <v>129987.83424240421</v>
      </c>
      <c r="U389" s="11">
        <f ca="1">IF(SUMIF('no audits'!$A:$A,EOMONTH($A389,0)+(OFFSET(information!$A$1,1,MATCH(U$1,'no audits'!$1:$1,0)-1)),OFFSET('no audits'!$A:$A,,MATCH(U$1,'no audits'!$1:$1,0)-1))&gt;0,SUMIF('no audits'!$A:$A,EOMONTH($A389,0)+(OFFSET(information!$A$1,1,MATCH(U$1,'no audits'!$1:$1,0)-1)),OFFSET('no audits'!$A:$A,,MATCH(U$1,'no audits'!$1:$1,0)-1)),SUMIF(EBS!$A:$A,EOMONTH($A389,0)+(OFFSET(information!$A$1,1,MATCH(U$1,'no audits'!$1:$1,0)-1)),OFFSET(EBS!$A:$A,,MATCH(U$1,EBS!$1:$1,0)-1)))</f>
        <v>0</v>
      </c>
      <c r="V389" s="11">
        <f ca="1">IF(SUMIF('no audits'!$A:$A,EOMONTH($A389,0)+(OFFSET(information!$A$1,1,MATCH(V$1,'no audits'!$1:$1,0)-1)),OFFSET('no audits'!$A:$A,,MATCH(V$1,'no audits'!$1:$1,0)-1))&gt;0,SUMIF('no audits'!$A:$A,EOMONTH($A389,0)+(OFFSET(information!$A$1,1,MATCH(V$1,'no audits'!$1:$1,0)-1)),OFFSET('no audits'!$A:$A,,MATCH(V$1,'no audits'!$1:$1,0)-1)),SUMIF(EBS!$A:$A,EOMONTH($A389,0)+(OFFSET(information!$A$1,1,MATCH(V$1,'no audits'!$1:$1,0)-1)),OFFSET(EBS!$A:$A,,MATCH(V$1,EBS!$1:$1,0)-1)))</f>
        <v>21724.667199168543</v>
      </c>
      <c r="W389" s="11">
        <f ca="1">IF(SUMIF('no audits'!$A:$A,EOMONTH($A389,0)+(OFFSET(information!$A$1,1,MATCH(W$1,'no audits'!$1:$1,0)-1)),OFFSET('no audits'!$A:$A,,MATCH(W$1,'no audits'!$1:$1,0)-1))&gt;0,SUMIF('no audits'!$A:$A,EOMONTH($A389,0)+(OFFSET(information!$A$1,1,MATCH(W$1,'no audits'!$1:$1,0)-1)),OFFSET('no audits'!$A:$A,,MATCH(W$1,'no audits'!$1:$1,0)-1)),SUMIF(EBS!$A:$A,EOMONTH($A389,0)+(OFFSET(information!$A$1,1,MATCH(W$1,'no audits'!$1:$1,0)-1)),OFFSET(EBS!$A:$A,,MATCH(W$1,EBS!$1:$1,0)-1)))</f>
        <v>2576467</v>
      </c>
    </row>
    <row r="390" spans="1:23" x14ac:dyDescent="0.25">
      <c r="A390" s="17">
        <v>45017</v>
      </c>
      <c r="B390" s="11">
        <f ca="1">IF(SUMIF('no audits'!$A:$A,$A390,OFFSET('no audits'!$A:$A,,MATCH(B$1,'no audits'!$1:$1,0)-1))&gt;0,SUMIF('no audits'!$A:$A,$A390,OFFSET('no audits'!$A:$A,,MATCH(B$1,'no audits'!$1:$1,0)-1)),SUMIF(EBS!$A:$A,$A390,OFFSET(EBS!$A:$A,,MATCH(B$1,EBS!$1:$1,0)-1)))</f>
        <v>0</v>
      </c>
      <c r="C390" s="11">
        <f ca="1">IF(SUMIF('no audits'!$A:$A,$A390,OFFSET('no audits'!$A:$A,,MATCH(C$1,'no audits'!$1:$1,0)-1))&gt;0,SUMIF('no audits'!$A:$A,$A390,OFFSET('no audits'!$A:$A,,MATCH(C$1,'no audits'!$1:$1,0)-1)),SUMIF(EBS!$A:$A,$A390,OFFSET(EBS!$A:$A,,MATCH(C$1,EBS!$1:$1,0)-1)))</f>
        <v>294499.83999999997</v>
      </c>
      <c r="D390" s="11">
        <f ca="1">IF(SUMIF('no audits'!$A:$A,$A390,OFFSET('no audits'!$A:$A,,MATCH(D$1,'no audits'!$1:$1,0)-1))&gt;0,SUMIF('no audits'!$A:$A,$A390,OFFSET('no audits'!$A:$A,,MATCH(D$1,'no audits'!$1:$1,0)-1)),SUMIF(EBS!$A:$A,$A390,OFFSET(EBS!$A:$A,,MATCH(D$1,EBS!$1:$1,0)-1)))</f>
        <v>19931152.870000001</v>
      </c>
      <c r="E390" s="11">
        <f ca="1">IF(SUMIF('no audits'!$A:$A,EOMONTH($A390,0)+(OFFSET(information!$A$1,1,MATCH(E$1,'no audits'!$1:$1,0)-1)),OFFSET('no audits'!$A:$A,,MATCH(E$1,'no audits'!$1:$1,0)-1))&gt;0,SUMIF('no audits'!$A:$A,EOMONTH($A390,0)+(OFFSET(information!$A$1,1,MATCH(E$1,'no audits'!$1:$1,0)-1)),OFFSET('no audits'!$A:$A,,MATCH(E$1,'no audits'!$1:$1,0)-1)),SUMIF(EBS!$A:$A,EOMONTH($A390,0)+(OFFSET(information!$A$1,1,MATCH(E$1,'no audits'!$1:$1,0)-1)),OFFSET(EBS!$A:$A,,MATCH(E$1,EBS!$1:$1,0)-1)))</f>
        <v>1067374</v>
      </c>
      <c r="F390" s="11">
        <f ca="1">IF(SUMIF('no audits'!$A:$A,$A393,OFFSET('no audits'!$A:$A,,MATCH(F$1,'no audits'!$1:$1,0)-1))&gt;0,SUMIF('no audits'!$A:$A,$A393,OFFSET('no audits'!$A:$A,,MATCH(F$1,'no audits'!$1:$1,0)-1)),SUMIF(EBS!$A:$A,$A393,OFFSET(EBS!$A:$A,,MATCH(F$1,EBS!$1:$1,0)-1)))</f>
        <v>88354986.090000004</v>
      </c>
      <c r="G390" s="11">
        <f ca="1">IF(SUMIF('no audits'!$A:$A,EOMONTH($A390,0)+(OFFSET(information!$A$1,1,MATCH(G$1,'no audits'!$1:$1,0)-1)),OFFSET('no audits'!$A:$A,,MATCH(G$1,'no audits'!$1:$1,0)-1))&gt;0,SUMIF('no audits'!$A:$A,EOMONTH($A390,0)+(OFFSET(information!$A$1,1,MATCH(G$1,'no audits'!$1:$1,0)-1)),OFFSET('no audits'!$A:$A,,MATCH(G$1,'no audits'!$1:$1,0)-1)),SUMIF(EBS!$A:$A,EOMONTH($A390,0)+(OFFSET(information!$A$1,1,MATCH(G$1,'no audits'!$1:$1,0)-1)),OFFSET(EBS!$A:$A,,MATCH(G$1,EBS!$1:$1,0)-1)))</f>
        <v>7499957</v>
      </c>
      <c r="H390" s="11">
        <f ca="1">IF(SUMIF('no audits'!$A:$A,EOMONTH($A390,0)+(OFFSET(information!$A$1,1,MATCH(H$1,'no audits'!$1:$1,0)-1)),OFFSET('no audits'!$A:$A,,MATCH(H$1,'no audits'!$1:$1,0)-1))&gt;0,SUMIF('no audits'!$A:$A,EOMONTH($A390,0)+(OFFSET(information!$A$1,1,MATCH(H$1,'no audits'!$1:$1,0)-1)),OFFSET('no audits'!$A:$A,,MATCH(H$1,'no audits'!$1:$1,0)-1)),SUMIF(EBS!$A:$A,EOMONTH($A390,0)+(OFFSET(information!$A$1,1,MATCH(H$1,'no audits'!$1:$1,0)-1)),OFFSET(EBS!$A:$A,,MATCH(H$1,EBS!$1:$1,0)-1)))</f>
        <v>6847459</v>
      </c>
      <c r="I390" s="11">
        <f ca="1">IF(SUMIF('no audits'!$A:$A,EOMONTH($A390,0)+(OFFSET(information!$A$1,1,MATCH(I$1,'no audits'!$1:$1,0)-1)),OFFSET('no audits'!$A:$A,,MATCH(I$1,'no audits'!$1:$1,0)-1))&gt;0,SUMIF('no audits'!$A:$A,EOMONTH($A390,0)+(OFFSET(information!$A$1,1,MATCH(I$1,'no audits'!$1:$1,0)-1)),OFFSET('no audits'!$A:$A,,MATCH(I$1,'no audits'!$1:$1,0)-1)),SUMIF(EBS!$A:$A,EOMONTH($A390,0)+(OFFSET(information!$A$1,1,MATCH(I$1,'no audits'!$1:$1,0)-1)),OFFSET(EBS!$A:$A,,MATCH(I$1,EBS!$1:$1,0)-1)))</f>
        <v>2823468</v>
      </c>
      <c r="J390" s="11">
        <f ca="1">IF(SUMIF('no audits'!$A:$A,EOMONTH($A390,0)+(OFFSET(information!$A$1,1,MATCH(J$1,'no audits'!$1:$1,0)-1)),OFFSET('no audits'!$A:$A,,MATCH(J$1,'no audits'!$1:$1,0)-1))&gt;0,SUMIF('no audits'!$A:$A,EOMONTH($A390,0)+(OFFSET(information!$A$1,1,MATCH(J$1,'no audits'!$1:$1,0)-1)),OFFSET('no audits'!$A:$A,,MATCH(J$1,'no audits'!$1:$1,0)-1)),SUMIF(EBS!$A:$A,EOMONTH($A390,0)+(OFFSET(information!$A$1,1,MATCH(J$1,'no audits'!$1:$1,0)-1)),OFFSET(EBS!$A:$A,,MATCH(J$1,EBS!$1:$1,0)-1)))</f>
        <v>222948</v>
      </c>
      <c r="K390" s="11">
        <f ca="1">IF(SUMIF('no audits'!$A:$A,EOMONTH($A390,0)+(OFFSET(information!$A$1,1,MATCH(K$1,'no audits'!$1:$1,0)-1)),OFFSET('no audits'!$A:$A,,MATCH(K$1,'no audits'!$1:$1,0)-1))&gt;0,SUMIF('no audits'!$A:$A,EOMONTH($A390,0)+(OFFSET(information!$A$1,1,MATCH(K$1,'no audits'!$1:$1,0)-1)),OFFSET('no audits'!$A:$A,,MATCH(K$1,'no audits'!$1:$1,0)-1)),SUMIF(EBS!$A:$A,EOMONTH($A390,0)+(OFFSET(information!$A$1,1,MATCH(K$1,'no audits'!$1:$1,0)-1)),OFFSET(EBS!$A:$A,,MATCH(K$1,EBS!$1:$1,0)-1)))</f>
        <v>4382</v>
      </c>
      <c r="L390" s="11">
        <f ca="1">IF(SUMIF('no audits'!$A:$A,$A390,OFFSET('no audits'!$A:$A,,MATCH(L$1,'no audits'!$1:$1,0)-1))&gt;0,SUMIF('no audits'!$A:$A,$A390,OFFSET('no audits'!$A:$A,,MATCH(L$1,'no audits'!$1:$1,0)-1)),SUMIF(EBS!$A:$A,$A390,OFFSET(EBS!$A:$A,,MATCH(L$1,EBS!$1:$1,0)-1)))</f>
        <v>265112</v>
      </c>
      <c r="M390" s="11">
        <f ca="1">IF(SUMIF('no audits'!$A:$A,$A390,OFFSET('no audits'!$A:$A,,MATCH(M$1,'no audits'!$1:$1,0)-1))&gt;0,SUMIF('no audits'!$A:$A,$A390,OFFSET('no audits'!$A:$A,,MATCH(M$1,'no audits'!$1:$1,0)-1)),SUMIF(EBS!$A:$A,$A390,OFFSET(EBS!$A:$A,,MATCH(M$1,EBS!$1:$1,0)-1)))</f>
        <v>1225935.19</v>
      </c>
      <c r="N390" s="11">
        <f ca="1">IF(SUMIF('no audits'!$A:$A,EOMONTH($A390,0)+(OFFSET(information!$A$1,1,MATCH(N$1,'no audits'!$1:$1,0)-1)),OFFSET('no audits'!$A:$A,,MATCH(N$1,'no audits'!$1:$1,0)-1))&gt;0,SUMIF('no audits'!$A:$A,EOMONTH($A390,0)+(OFFSET(information!$A$1,1,MATCH(N$1,'no audits'!$1:$1,0)-1)),OFFSET('no audits'!$A:$A,,MATCH(N$1,'no audits'!$1:$1,0)-1)),SUMIF(EBS!$A:$A,EOMONTH($A390,0)+(OFFSET(information!$A$1,1,MATCH(N$1,'no audits'!$1:$1,0)-1)),OFFSET(EBS!$A:$A,,MATCH(N$1,EBS!$1:$1,0)-1)))</f>
        <v>3610980</v>
      </c>
      <c r="O390" s="11">
        <f ca="1">IF(SUMIF('no audits'!$A:$A,EOMONTH($A390,0)+(OFFSET(information!$A$1,1,MATCH(O$1,'no audits'!$1:$1,0)-1)),OFFSET('no audits'!$A:$A,,MATCH(O$1,'no audits'!$1:$1,0)-1))&gt;0,SUMIF('no audits'!$A:$A,EOMONTH($A390,0)+(OFFSET(information!$A$1,1,MATCH(O$1,'no audits'!$1:$1,0)-1)),OFFSET('no audits'!$A:$A,,MATCH(O$1,'no audits'!$1:$1,0)-1)),SUMIF(EBS!$A:$A,EOMONTH($A390,0)+(OFFSET(information!$A$1,1,MATCH(O$1,'no audits'!$1:$1,0)-1)),OFFSET(EBS!$A:$A,,MATCH(O$1,EBS!$1:$1,0)-1)))</f>
        <v>4076511</v>
      </c>
      <c r="P390" s="11">
        <f ca="1">IF(SUMIF('no audits'!$A:$A,$A390,OFFSET('no audits'!$A:$A,,MATCH(P$1,'no audits'!$1:$1,0)-1))&gt;0,SUMIF('no audits'!$A:$A,$A390,OFFSET('no audits'!$A:$A,,MATCH(P$1,'no audits'!$1:$1,0)-1)),SUMIF(EBS!$A:$A,$A390,OFFSET(EBS!$A:$A,,MATCH(P$1,EBS!$1:$1,0)-1)))</f>
        <v>1809218.42</v>
      </c>
      <c r="Q390" s="11">
        <f ca="1">IF(SUMIF('no audits'!$A:$A,$A390,OFFSET('no audits'!$A:$A,,MATCH(Q$1,'no audits'!$1:$1,0)-1))&gt;0,SUMIF('no audits'!$A:$A,$A390,OFFSET('no audits'!$A:$A,,MATCH(Q$1,'no audits'!$1:$1,0)-1)),SUMIF(EBS!$A:$A,$A390,OFFSET(EBS!$A:$A,,MATCH(Q$1,EBS!$1:$1,0)-1)))</f>
        <v>7711040</v>
      </c>
      <c r="R390" s="11">
        <f ca="1">IF(SUMIF('no audits'!$A:$A,EOMONTH($A390,0)+(OFFSET(information!$A$1,1,MATCH(R$1,'no audits'!$1:$1,0)-1)),OFFSET('no audits'!$A:$A,,MATCH(R$1,'no audits'!$1:$1,0)-1))&gt;0,SUMIF('no audits'!$A:$A,EOMONTH($A390,0)+(OFFSET(information!$A$1,1,MATCH(R$1,'no audits'!$1:$1,0)-1)),OFFSET('no audits'!$A:$A,,MATCH(R$1,'no audits'!$1:$1,0)-1)),SUMIF(EBS!$A:$A,EOMONTH($A390,0)+(OFFSET(information!$A$1,1,MATCH(R$1,'no audits'!$1:$1,0)-1)),OFFSET(EBS!$A:$A,,MATCH(R$1,EBS!$1:$1,0)-1)))</f>
        <v>544690</v>
      </c>
      <c r="S390" s="11">
        <f ca="1">IF(SUMIF('no audits'!$A:$A,$A393,OFFSET('no audits'!$A:$A,,MATCH(S$1,'no audits'!$1:$1,0)-1))&gt;0,SUMIF('no audits'!$A:$A,$A393,OFFSET('no audits'!$A:$A,,MATCH(S$1,'no audits'!$1:$1,0)-1)),SUMIF(EBS!$A:$A,$A393,OFFSET(EBS!$A:$A,,MATCH(S$1,EBS!$1:$1,0)-1)))</f>
        <v>390229.29</v>
      </c>
      <c r="T390" s="11">
        <f ca="1">IF(SUMIF('no audits'!$A:$A,EOMONTH($A390,0)+(OFFSET(information!$A$1,1,MATCH(T$1,'no audits'!$1:$1,0)-1)),OFFSET('no audits'!$A:$A,,MATCH(T$1,'no audits'!$1:$1,0)-1))&gt;0,SUMIF('no audits'!$A:$A,EOMONTH($A390,0)+(OFFSET(information!$A$1,1,MATCH(T$1,'no audits'!$1:$1,0)-1)),OFFSET('no audits'!$A:$A,,MATCH(T$1,'no audits'!$1:$1,0)-1)),SUMIF(EBS!$A:$A,EOMONTH($A390,0)+(OFFSET(information!$A$1,1,MATCH(T$1,'no audits'!$1:$1,0)-1)),OFFSET(EBS!$A:$A,,MATCH(T$1,EBS!$1:$1,0)-1)))</f>
        <v>116224.24380580115</v>
      </c>
      <c r="U390" s="11">
        <f ca="1">IF(SUMIF('no audits'!$A:$A,EOMONTH($A390,0)+(OFFSET(information!$A$1,1,MATCH(U$1,'no audits'!$1:$1,0)-1)),OFFSET('no audits'!$A:$A,,MATCH(U$1,'no audits'!$1:$1,0)-1))&gt;0,SUMIF('no audits'!$A:$A,EOMONTH($A390,0)+(OFFSET(information!$A$1,1,MATCH(U$1,'no audits'!$1:$1,0)-1)),OFFSET('no audits'!$A:$A,,MATCH(U$1,'no audits'!$1:$1,0)-1)),SUMIF(EBS!$A:$A,EOMONTH($A390,0)+(OFFSET(information!$A$1,1,MATCH(U$1,'no audits'!$1:$1,0)-1)),OFFSET(EBS!$A:$A,,MATCH(U$1,EBS!$1:$1,0)-1)))</f>
        <v>0</v>
      </c>
      <c r="V390" s="11">
        <f ca="1">IF(SUMIF('no audits'!$A:$A,EOMONTH($A390,0)+(OFFSET(information!$A$1,1,MATCH(V$1,'no audits'!$1:$1,0)-1)),OFFSET('no audits'!$A:$A,,MATCH(V$1,'no audits'!$1:$1,0)-1))&gt;0,SUMIF('no audits'!$A:$A,EOMONTH($A390,0)+(OFFSET(information!$A$1,1,MATCH(V$1,'no audits'!$1:$1,0)-1)),OFFSET('no audits'!$A:$A,,MATCH(V$1,'no audits'!$1:$1,0)-1)),SUMIF(EBS!$A:$A,EOMONTH($A390,0)+(OFFSET(information!$A$1,1,MATCH(V$1,'no audits'!$1:$1,0)-1)),OFFSET(EBS!$A:$A,,MATCH(V$1,EBS!$1:$1,0)-1)))</f>
        <v>4525</v>
      </c>
      <c r="W390" s="11">
        <f ca="1">IF(SUMIF('no audits'!$A:$A,EOMONTH($A390,0)+(OFFSET(information!$A$1,1,MATCH(W$1,'no audits'!$1:$1,0)-1)),OFFSET('no audits'!$A:$A,,MATCH(W$1,'no audits'!$1:$1,0)-1))&gt;0,SUMIF('no audits'!$A:$A,EOMONTH($A390,0)+(OFFSET(information!$A$1,1,MATCH(W$1,'no audits'!$1:$1,0)-1)),OFFSET('no audits'!$A:$A,,MATCH(W$1,'no audits'!$1:$1,0)-1)),SUMIF(EBS!$A:$A,EOMONTH($A390,0)+(OFFSET(information!$A$1,1,MATCH(W$1,'no audits'!$1:$1,0)-1)),OFFSET(EBS!$A:$A,,MATCH(W$1,EBS!$1:$1,0)-1)))</f>
        <v>2962368</v>
      </c>
    </row>
    <row r="391" spans="1:23" x14ac:dyDescent="0.25">
      <c r="A391" s="17">
        <v>45047</v>
      </c>
      <c r="B391" s="11">
        <f ca="1">IF(SUMIF('no audits'!$A:$A,$A391,OFFSET('no audits'!$A:$A,,MATCH(B$1,'no audits'!$1:$1,0)-1))&gt;0,SUMIF('no audits'!$A:$A,$A391,OFFSET('no audits'!$A:$A,,MATCH(B$1,'no audits'!$1:$1,0)-1)),SUMIF(EBS!$A:$A,$A391,OFFSET(EBS!$A:$A,,MATCH(B$1,EBS!$1:$1,0)-1)))</f>
        <v>267660808</v>
      </c>
      <c r="C391" s="11">
        <f ca="1">IF(SUMIF('no audits'!$A:$A,$A391,OFFSET('no audits'!$A:$A,,MATCH(C$1,'no audits'!$1:$1,0)-1))&gt;0,SUMIF('no audits'!$A:$A,$A391,OFFSET('no audits'!$A:$A,,MATCH(C$1,'no audits'!$1:$1,0)-1)),SUMIF(EBS!$A:$A,$A391,OFFSET(EBS!$A:$A,,MATCH(C$1,EBS!$1:$1,0)-1)))</f>
        <v>0</v>
      </c>
      <c r="D391" s="11">
        <f ca="1">IF(SUMIF('no audits'!$A:$A,$A391,OFFSET('no audits'!$A:$A,,MATCH(D$1,'no audits'!$1:$1,0)-1))&gt;0,SUMIF('no audits'!$A:$A,$A391,OFFSET('no audits'!$A:$A,,MATCH(D$1,'no audits'!$1:$1,0)-1)),SUMIF(EBS!$A:$A,$A391,OFFSET(EBS!$A:$A,,MATCH(D$1,EBS!$1:$1,0)-1)))</f>
        <v>0</v>
      </c>
      <c r="E391" s="11">
        <f ca="1">IF(SUMIF('no audits'!$A:$A,EOMONTH($A391,0)+(OFFSET(information!$A$1,1,MATCH(E$1,'no audits'!$1:$1,0)-1)),OFFSET('no audits'!$A:$A,,MATCH(E$1,'no audits'!$1:$1,0)-1))&gt;0,SUMIF('no audits'!$A:$A,EOMONTH($A391,0)+(OFFSET(information!$A$1,1,MATCH(E$1,'no audits'!$1:$1,0)-1)),OFFSET('no audits'!$A:$A,,MATCH(E$1,'no audits'!$1:$1,0)-1)),SUMIF(EBS!$A:$A,EOMONTH($A391,0)+(OFFSET(information!$A$1,1,MATCH(E$1,'no audits'!$1:$1,0)-1)),OFFSET(EBS!$A:$A,,MATCH(E$1,EBS!$1:$1,0)-1)))</f>
        <v>1038515</v>
      </c>
      <c r="F391" s="11">
        <f ca="1">IF(SUMIF('no audits'!$A:$A,$A394,OFFSET('no audits'!$A:$A,,MATCH(F$1,'no audits'!$1:$1,0)-1))&gt;0,SUMIF('no audits'!$A:$A,$A394,OFFSET('no audits'!$A:$A,,MATCH(F$1,'no audits'!$1:$1,0)-1)),SUMIF(EBS!$A:$A,$A394,OFFSET(EBS!$A:$A,,MATCH(F$1,EBS!$1:$1,0)-1)))</f>
        <v>97204929.780000001</v>
      </c>
      <c r="G391" s="11">
        <f ca="1">IF(SUMIF('no audits'!$A:$A,EOMONTH($A391,0)+(OFFSET(information!$A$1,1,MATCH(G$1,'no audits'!$1:$1,0)-1)),OFFSET('no audits'!$A:$A,,MATCH(G$1,'no audits'!$1:$1,0)-1))&gt;0,SUMIF('no audits'!$A:$A,EOMONTH($A391,0)+(OFFSET(information!$A$1,1,MATCH(G$1,'no audits'!$1:$1,0)-1)),OFFSET('no audits'!$A:$A,,MATCH(G$1,'no audits'!$1:$1,0)-1)),SUMIF(EBS!$A:$A,EOMONTH($A391,0)+(OFFSET(information!$A$1,1,MATCH(G$1,'no audits'!$1:$1,0)-1)),OFFSET(EBS!$A:$A,,MATCH(G$1,EBS!$1:$1,0)-1)))</f>
        <v>7829853</v>
      </c>
      <c r="H391" s="11">
        <f ca="1">IF(SUMIF('no audits'!$A:$A,EOMONTH($A391,0)+(OFFSET(information!$A$1,1,MATCH(H$1,'no audits'!$1:$1,0)-1)),OFFSET('no audits'!$A:$A,,MATCH(H$1,'no audits'!$1:$1,0)-1))&gt;0,SUMIF('no audits'!$A:$A,EOMONTH($A391,0)+(OFFSET(information!$A$1,1,MATCH(H$1,'no audits'!$1:$1,0)-1)),OFFSET('no audits'!$A:$A,,MATCH(H$1,'no audits'!$1:$1,0)-1)),SUMIF(EBS!$A:$A,EOMONTH($A391,0)+(OFFSET(information!$A$1,1,MATCH(H$1,'no audits'!$1:$1,0)-1)),OFFSET(EBS!$A:$A,,MATCH(H$1,EBS!$1:$1,0)-1)))</f>
        <v>7370622</v>
      </c>
      <c r="I391" s="11">
        <f ca="1">IF(SUMIF('no audits'!$A:$A,EOMONTH($A391,0)+(OFFSET(information!$A$1,1,MATCH(I$1,'no audits'!$1:$1,0)-1)),OFFSET('no audits'!$A:$A,,MATCH(I$1,'no audits'!$1:$1,0)-1))&gt;0,SUMIF('no audits'!$A:$A,EOMONTH($A391,0)+(OFFSET(information!$A$1,1,MATCH(I$1,'no audits'!$1:$1,0)-1)),OFFSET('no audits'!$A:$A,,MATCH(I$1,'no audits'!$1:$1,0)-1)),SUMIF(EBS!$A:$A,EOMONTH($A391,0)+(OFFSET(information!$A$1,1,MATCH(I$1,'no audits'!$1:$1,0)-1)),OFFSET(EBS!$A:$A,,MATCH(I$1,EBS!$1:$1,0)-1)))</f>
        <v>3636393</v>
      </c>
      <c r="J391" s="11">
        <f ca="1">IF(SUMIF('no audits'!$A:$A,EOMONTH($A391,0)+(OFFSET(information!$A$1,1,MATCH(J$1,'no audits'!$1:$1,0)-1)),OFFSET('no audits'!$A:$A,,MATCH(J$1,'no audits'!$1:$1,0)-1))&gt;0,SUMIF('no audits'!$A:$A,EOMONTH($A391,0)+(OFFSET(information!$A$1,1,MATCH(J$1,'no audits'!$1:$1,0)-1)),OFFSET('no audits'!$A:$A,,MATCH(J$1,'no audits'!$1:$1,0)-1)),SUMIF(EBS!$A:$A,EOMONTH($A391,0)+(OFFSET(information!$A$1,1,MATCH(J$1,'no audits'!$1:$1,0)-1)),OFFSET(EBS!$A:$A,,MATCH(J$1,EBS!$1:$1,0)-1)))</f>
        <v>210501</v>
      </c>
      <c r="K391" s="11">
        <f ca="1">IF(SUMIF('no audits'!$A:$A,EOMONTH($A391,0)+(OFFSET(information!$A$1,1,MATCH(K$1,'no audits'!$1:$1,0)-1)),OFFSET('no audits'!$A:$A,,MATCH(K$1,'no audits'!$1:$1,0)-1))&gt;0,SUMIF('no audits'!$A:$A,EOMONTH($A391,0)+(OFFSET(information!$A$1,1,MATCH(K$1,'no audits'!$1:$1,0)-1)),OFFSET('no audits'!$A:$A,,MATCH(K$1,'no audits'!$1:$1,0)-1)),SUMIF(EBS!$A:$A,EOMONTH($A391,0)+(OFFSET(information!$A$1,1,MATCH(K$1,'no audits'!$1:$1,0)-1)),OFFSET(EBS!$A:$A,,MATCH(K$1,EBS!$1:$1,0)-1)))</f>
        <v>3708.094480332556</v>
      </c>
      <c r="L391" s="11">
        <f ca="1">IF(SUMIF('no audits'!$A:$A,$A391,OFFSET('no audits'!$A:$A,,MATCH(L$1,'no audits'!$1:$1,0)-1))&gt;0,SUMIF('no audits'!$A:$A,$A391,OFFSET('no audits'!$A:$A,,MATCH(L$1,'no audits'!$1:$1,0)-1)),SUMIF(EBS!$A:$A,$A391,OFFSET(EBS!$A:$A,,MATCH(L$1,EBS!$1:$1,0)-1)))</f>
        <v>58564</v>
      </c>
      <c r="M391" s="11">
        <f ca="1">IF(SUMIF('no audits'!$A:$A,$A391,OFFSET('no audits'!$A:$A,,MATCH(M$1,'no audits'!$1:$1,0)-1))&gt;0,SUMIF('no audits'!$A:$A,$A391,OFFSET('no audits'!$A:$A,,MATCH(M$1,'no audits'!$1:$1,0)-1)),SUMIF(EBS!$A:$A,$A391,OFFSET(EBS!$A:$A,,MATCH(M$1,EBS!$1:$1,0)-1)))</f>
        <v>1169341.1000000001</v>
      </c>
      <c r="N391" s="11">
        <f ca="1">IF(SUMIF('no audits'!$A:$A,EOMONTH($A391,0)+(OFFSET(information!$A$1,1,MATCH(N$1,'no audits'!$1:$1,0)-1)),OFFSET('no audits'!$A:$A,,MATCH(N$1,'no audits'!$1:$1,0)-1))&gt;0,SUMIF('no audits'!$A:$A,EOMONTH($A391,0)+(OFFSET(information!$A$1,1,MATCH(N$1,'no audits'!$1:$1,0)-1)),OFFSET('no audits'!$A:$A,,MATCH(N$1,'no audits'!$1:$1,0)-1)),SUMIF(EBS!$A:$A,EOMONTH($A391,0)+(OFFSET(information!$A$1,1,MATCH(N$1,'no audits'!$1:$1,0)-1)),OFFSET(EBS!$A:$A,,MATCH(N$1,EBS!$1:$1,0)-1)))</f>
        <v>3845360</v>
      </c>
      <c r="O391" s="11">
        <f ca="1">IF(SUMIF('no audits'!$A:$A,EOMONTH($A391,0)+(OFFSET(information!$A$1,1,MATCH(O$1,'no audits'!$1:$1,0)-1)),OFFSET('no audits'!$A:$A,,MATCH(O$1,'no audits'!$1:$1,0)-1))&gt;0,SUMIF('no audits'!$A:$A,EOMONTH($A391,0)+(OFFSET(information!$A$1,1,MATCH(O$1,'no audits'!$1:$1,0)-1)),OFFSET('no audits'!$A:$A,,MATCH(O$1,'no audits'!$1:$1,0)-1)),SUMIF(EBS!$A:$A,EOMONTH($A391,0)+(OFFSET(information!$A$1,1,MATCH(O$1,'no audits'!$1:$1,0)-1)),OFFSET(EBS!$A:$A,,MATCH(O$1,EBS!$1:$1,0)-1)))</f>
        <v>4168372</v>
      </c>
      <c r="P391" s="11">
        <f ca="1">IF(SUMIF('no audits'!$A:$A,$A391,OFFSET('no audits'!$A:$A,,MATCH(P$1,'no audits'!$1:$1,0)-1))&gt;0,SUMIF('no audits'!$A:$A,$A391,OFFSET('no audits'!$A:$A,,MATCH(P$1,'no audits'!$1:$1,0)-1)),SUMIF(EBS!$A:$A,$A391,OFFSET(EBS!$A:$A,,MATCH(P$1,EBS!$1:$1,0)-1)))</f>
        <v>2835352.83</v>
      </c>
      <c r="Q391" s="11">
        <f ca="1">IF(SUMIF('no audits'!$A:$A,$A391,OFFSET('no audits'!$A:$A,,MATCH(Q$1,'no audits'!$1:$1,0)-1))&gt;0,SUMIF('no audits'!$A:$A,$A391,OFFSET('no audits'!$A:$A,,MATCH(Q$1,'no audits'!$1:$1,0)-1)),SUMIF(EBS!$A:$A,$A391,OFFSET(EBS!$A:$A,,MATCH(Q$1,EBS!$1:$1,0)-1)))</f>
        <v>7740784</v>
      </c>
      <c r="R391" s="11">
        <f ca="1">IF(SUMIF('no audits'!$A:$A,EOMONTH($A391,0)+(OFFSET(information!$A$1,1,MATCH(R$1,'no audits'!$1:$1,0)-1)),OFFSET('no audits'!$A:$A,,MATCH(R$1,'no audits'!$1:$1,0)-1))&gt;0,SUMIF('no audits'!$A:$A,EOMONTH($A391,0)+(OFFSET(information!$A$1,1,MATCH(R$1,'no audits'!$1:$1,0)-1)),OFFSET('no audits'!$A:$A,,MATCH(R$1,'no audits'!$1:$1,0)-1)),SUMIF(EBS!$A:$A,EOMONTH($A391,0)+(OFFSET(information!$A$1,1,MATCH(R$1,'no audits'!$1:$1,0)-1)),OFFSET(EBS!$A:$A,,MATCH(R$1,EBS!$1:$1,0)-1)))</f>
        <v>601473</v>
      </c>
      <c r="S391" s="11">
        <f ca="1">IF(SUMIF('no audits'!$A:$A,$A394,OFFSET('no audits'!$A:$A,,MATCH(S$1,'no audits'!$1:$1,0)-1))&gt;0,SUMIF('no audits'!$A:$A,$A394,OFFSET('no audits'!$A:$A,,MATCH(S$1,'no audits'!$1:$1,0)-1)),SUMIF(EBS!$A:$A,$A394,OFFSET(EBS!$A:$A,,MATCH(S$1,EBS!$1:$1,0)-1)))</f>
        <v>566708.68999999994</v>
      </c>
      <c r="T391" s="11">
        <f ca="1">IF(SUMIF('no audits'!$A:$A,EOMONTH($A391,0)+(OFFSET(information!$A$1,1,MATCH(T$1,'no audits'!$1:$1,0)-1)),OFFSET('no audits'!$A:$A,,MATCH(T$1,'no audits'!$1:$1,0)-1))&gt;0,SUMIF('no audits'!$A:$A,EOMONTH($A391,0)+(OFFSET(information!$A$1,1,MATCH(T$1,'no audits'!$1:$1,0)-1)),OFFSET('no audits'!$A:$A,,MATCH(T$1,'no audits'!$1:$1,0)-1)),SUMIF(EBS!$A:$A,EOMONTH($A391,0)+(OFFSET(information!$A$1,1,MATCH(T$1,'no audits'!$1:$1,0)-1)),OFFSET(EBS!$A:$A,,MATCH(T$1,EBS!$1:$1,0)-1)))</f>
        <v>103144.3161929467</v>
      </c>
      <c r="U391" s="11">
        <f ca="1">IF(SUMIF('no audits'!$A:$A,EOMONTH($A391,0)+(OFFSET(information!$A$1,1,MATCH(U$1,'no audits'!$1:$1,0)-1)),OFFSET('no audits'!$A:$A,,MATCH(U$1,'no audits'!$1:$1,0)-1))&gt;0,SUMIF('no audits'!$A:$A,EOMONTH($A391,0)+(OFFSET(information!$A$1,1,MATCH(U$1,'no audits'!$1:$1,0)-1)),OFFSET('no audits'!$A:$A,,MATCH(U$1,'no audits'!$1:$1,0)-1)),SUMIF(EBS!$A:$A,EOMONTH($A391,0)+(OFFSET(information!$A$1,1,MATCH(U$1,'no audits'!$1:$1,0)-1)),OFFSET(EBS!$A:$A,,MATCH(U$1,EBS!$1:$1,0)-1)))</f>
        <v>0</v>
      </c>
      <c r="V391" s="11">
        <f ca="1">IF(SUMIF('no audits'!$A:$A,EOMONTH($A391,0)+(OFFSET(information!$A$1,1,MATCH(V$1,'no audits'!$1:$1,0)-1)),OFFSET('no audits'!$A:$A,,MATCH(V$1,'no audits'!$1:$1,0)-1))&gt;0,SUMIF('no audits'!$A:$A,EOMONTH($A391,0)+(OFFSET(information!$A$1,1,MATCH(V$1,'no audits'!$1:$1,0)-1)),OFFSET('no audits'!$A:$A,,MATCH(V$1,'no audits'!$1:$1,0)-1)),SUMIF(EBS!$A:$A,EOMONTH($A391,0)+(OFFSET(information!$A$1,1,MATCH(V$1,'no audits'!$1:$1,0)-1)),OFFSET(EBS!$A:$A,,MATCH(V$1,EBS!$1:$1,0)-1)))</f>
        <v>16412</v>
      </c>
      <c r="W391" s="11">
        <f ca="1">IF(SUMIF('no audits'!$A:$A,EOMONTH($A391,0)+(OFFSET(information!$A$1,1,MATCH(W$1,'no audits'!$1:$1,0)-1)),OFFSET('no audits'!$A:$A,,MATCH(W$1,'no audits'!$1:$1,0)-1))&gt;0,SUMIF('no audits'!$A:$A,EOMONTH($A391,0)+(OFFSET(information!$A$1,1,MATCH(W$1,'no audits'!$1:$1,0)-1)),OFFSET('no audits'!$A:$A,,MATCH(W$1,'no audits'!$1:$1,0)-1)),SUMIF(EBS!$A:$A,EOMONTH($A391,0)+(OFFSET(information!$A$1,1,MATCH(W$1,'no audits'!$1:$1,0)-1)),OFFSET(EBS!$A:$A,,MATCH(W$1,EBS!$1:$1,0)-1)))</f>
        <v>3742386</v>
      </c>
    </row>
    <row r="392" spans="1:23" x14ac:dyDescent="0.25">
      <c r="A392" s="17">
        <v>45078</v>
      </c>
      <c r="B392" s="11">
        <f ca="1">IF(SUMIF('no audits'!$A:$A,$A392,OFFSET('no audits'!$A:$A,,MATCH(B$1,'no audits'!$1:$1,0)-1))&gt;0,SUMIF('no audits'!$A:$A,$A392,OFFSET('no audits'!$A:$A,,MATCH(B$1,'no audits'!$1:$1,0)-1)),SUMIF(EBS!$A:$A,$A392,OFFSET(EBS!$A:$A,,MATCH(B$1,EBS!$1:$1,0)-1)))</f>
        <v>0</v>
      </c>
      <c r="C392" s="11">
        <f ca="1">IF(SUMIF('no audits'!$A:$A,$A392,OFFSET('no audits'!$A:$A,,MATCH(C$1,'no audits'!$1:$1,0)-1))&gt;0,SUMIF('no audits'!$A:$A,$A392,OFFSET('no audits'!$A:$A,,MATCH(C$1,'no audits'!$1:$1,0)-1)),SUMIF(EBS!$A:$A,$A392,OFFSET(EBS!$A:$A,,MATCH(C$1,EBS!$1:$1,0)-1)))</f>
        <v>-220210.74</v>
      </c>
      <c r="D392" s="11">
        <f ca="1">IF(SUMIF('no audits'!$A:$A,$A392,OFFSET('no audits'!$A:$A,,MATCH(D$1,'no audits'!$1:$1,0)-1))&gt;0,SUMIF('no audits'!$A:$A,$A392,OFFSET('no audits'!$A:$A,,MATCH(D$1,'no audits'!$1:$1,0)-1)),SUMIF(EBS!$A:$A,$A392,OFFSET(EBS!$A:$A,,MATCH(D$1,EBS!$1:$1,0)-1)))</f>
        <v>0</v>
      </c>
      <c r="E392" s="11">
        <f ca="1">IF(SUMIF('no audits'!$A:$A,EOMONTH($A392,0)+(OFFSET(information!$A$1,1,MATCH(E$1,'no audits'!$1:$1,0)-1)),OFFSET('no audits'!$A:$A,,MATCH(E$1,'no audits'!$1:$1,0)-1))&gt;0,SUMIF('no audits'!$A:$A,EOMONTH($A392,0)+(OFFSET(information!$A$1,1,MATCH(E$1,'no audits'!$1:$1,0)-1)),OFFSET('no audits'!$A:$A,,MATCH(E$1,'no audits'!$1:$1,0)-1)),SUMIF(EBS!$A:$A,EOMONTH($A392,0)+(OFFSET(information!$A$1,1,MATCH(E$1,'no audits'!$1:$1,0)-1)),OFFSET(EBS!$A:$A,,MATCH(E$1,EBS!$1:$1,0)-1)))</f>
        <v>1126361</v>
      </c>
      <c r="F392" s="11">
        <f ca="1">IF(SUMIF('no audits'!$A:$A,$A395,OFFSET('no audits'!$A:$A,,MATCH(F$1,'no audits'!$1:$1,0)-1))&gt;0,SUMIF('no audits'!$A:$A,$A395,OFFSET('no audits'!$A:$A,,MATCH(F$1,'no audits'!$1:$1,0)-1)),SUMIF(EBS!$A:$A,$A395,OFFSET(EBS!$A:$A,,MATCH(F$1,EBS!$1:$1,0)-1)))</f>
        <v>101434140.94</v>
      </c>
      <c r="G392" s="11">
        <f ca="1">IF(SUMIF('no audits'!$A:$A,EOMONTH($A392,0)+(OFFSET(information!$A$1,1,MATCH(G$1,'no audits'!$1:$1,0)-1)),OFFSET('no audits'!$A:$A,,MATCH(G$1,'no audits'!$1:$1,0)-1))&gt;0,SUMIF('no audits'!$A:$A,EOMONTH($A392,0)+(OFFSET(information!$A$1,1,MATCH(G$1,'no audits'!$1:$1,0)-1)),OFFSET('no audits'!$A:$A,,MATCH(G$1,'no audits'!$1:$1,0)-1)),SUMIF(EBS!$A:$A,EOMONTH($A392,0)+(OFFSET(information!$A$1,1,MATCH(G$1,'no audits'!$1:$1,0)-1)),OFFSET(EBS!$A:$A,,MATCH(G$1,EBS!$1:$1,0)-1)))</f>
        <v>7918532</v>
      </c>
      <c r="H392" s="11">
        <f ca="1">IF(SUMIF('no audits'!$A:$A,EOMONTH($A392,0)+(OFFSET(information!$A$1,1,MATCH(H$1,'no audits'!$1:$1,0)-1)),OFFSET('no audits'!$A:$A,,MATCH(H$1,'no audits'!$1:$1,0)-1))&gt;0,SUMIF('no audits'!$A:$A,EOMONTH($A392,0)+(OFFSET(information!$A$1,1,MATCH(H$1,'no audits'!$1:$1,0)-1)),OFFSET('no audits'!$A:$A,,MATCH(H$1,'no audits'!$1:$1,0)-1)),SUMIF(EBS!$A:$A,EOMONTH($A392,0)+(OFFSET(information!$A$1,1,MATCH(H$1,'no audits'!$1:$1,0)-1)),OFFSET(EBS!$A:$A,,MATCH(H$1,EBS!$1:$1,0)-1)))</f>
        <v>6936685</v>
      </c>
      <c r="I392" s="11">
        <f ca="1">IF(SUMIF('no audits'!$A:$A,EOMONTH($A392,0)+(OFFSET(information!$A$1,1,MATCH(I$1,'no audits'!$1:$1,0)-1)),OFFSET('no audits'!$A:$A,,MATCH(I$1,'no audits'!$1:$1,0)-1))&gt;0,SUMIF('no audits'!$A:$A,EOMONTH($A392,0)+(OFFSET(information!$A$1,1,MATCH(I$1,'no audits'!$1:$1,0)-1)),OFFSET('no audits'!$A:$A,,MATCH(I$1,'no audits'!$1:$1,0)-1)),SUMIF(EBS!$A:$A,EOMONTH($A392,0)+(OFFSET(information!$A$1,1,MATCH(I$1,'no audits'!$1:$1,0)-1)),OFFSET(EBS!$A:$A,,MATCH(I$1,EBS!$1:$1,0)-1)))</f>
        <v>3761575</v>
      </c>
      <c r="J392" s="11">
        <f ca="1">IF(SUMIF('no audits'!$A:$A,EOMONTH($A392,0)+(OFFSET(information!$A$1,1,MATCH(J$1,'no audits'!$1:$1,0)-1)),OFFSET('no audits'!$A:$A,,MATCH(J$1,'no audits'!$1:$1,0)-1))&gt;0,SUMIF('no audits'!$A:$A,EOMONTH($A392,0)+(OFFSET(information!$A$1,1,MATCH(J$1,'no audits'!$1:$1,0)-1)),OFFSET('no audits'!$A:$A,,MATCH(J$1,'no audits'!$1:$1,0)-1)),SUMIF(EBS!$A:$A,EOMONTH($A392,0)+(OFFSET(information!$A$1,1,MATCH(J$1,'no audits'!$1:$1,0)-1)),OFFSET(EBS!$A:$A,,MATCH(J$1,EBS!$1:$1,0)-1)))</f>
        <v>207274</v>
      </c>
      <c r="K392" s="11">
        <f ca="1">IF(SUMIF('no audits'!$A:$A,EOMONTH($A392,0)+(OFFSET(information!$A$1,1,MATCH(K$1,'no audits'!$1:$1,0)-1)),OFFSET('no audits'!$A:$A,,MATCH(K$1,'no audits'!$1:$1,0)-1))&gt;0,SUMIF('no audits'!$A:$A,EOMONTH($A392,0)+(OFFSET(information!$A$1,1,MATCH(K$1,'no audits'!$1:$1,0)-1)),OFFSET('no audits'!$A:$A,,MATCH(K$1,'no audits'!$1:$1,0)-1)),SUMIF(EBS!$A:$A,EOMONTH($A392,0)+(OFFSET(information!$A$1,1,MATCH(K$1,'no audits'!$1:$1,0)-1)),OFFSET(EBS!$A:$A,,MATCH(K$1,EBS!$1:$1,0)-1)))</f>
        <v>1945.8380612660872</v>
      </c>
      <c r="L392" s="11">
        <f ca="1">IF(SUMIF('no audits'!$A:$A,$A392,OFFSET('no audits'!$A:$A,,MATCH(L$1,'no audits'!$1:$1,0)-1))&gt;0,SUMIF('no audits'!$A:$A,$A392,OFFSET('no audits'!$A:$A,,MATCH(L$1,'no audits'!$1:$1,0)-1)),SUMIF(EBS!$A:$A,$A392,OFFSET(EBS!$A:$A,,MATCH(L$1,EBS!$1:$1,0)-1)))</f>
        <v>0</v>
      </c>
      <c r="M392" s="11">
        <f ca="1">IF(SUMIF('no audits'!$A:$A,$A392,OFFSET('no audits'!$A:$A,,MATCH(M$1,'no audits'!$1:$1,0)-1))&gt;0,SUMIF('no audits'!$A:$A,$A392,OFFSET('no audits'!$A:$A,,MATCH(M$1,'no audits'!$1:$1,0)-1)),SUMIF(EBS!$A:$A,$A392,OFFSET(EBS!$A:$A,,MATCH(M$1,EBS!$1:$1,0)-1)))</f>
        <v>1180202.76</v>
      </c>
      <c r="N392" s="11">
        <f ca="1">IF(SUMIF('no audits'!$A:$A,EOMONTH($A392,0)+(OFFSET(information!$A$1,1,MATCH(N$1,'no audits'!$1:$1,0)-1)),OFFSET('no audits'!$A:$A,,MATCH(N$1,'no audits'!$1:$1,0)-1))&gt;0,SUMIF('no audits'!$A:$A,EOMONTH($A392,0)+(OFFSET(information!$A$1,1,MATCH(N$1,'no audits'!$1:$1,0)-1)),OFFSET('no audits'!$A:$A,,MATCH(N$1,'no audits'!$1:$1,0)-1)),SUMIF(EBS!$A:$A,EOMONTH($A392,0)+(OFFSET(information!$A$1,1,MATCH(N$1,'no audits'!$1:$1,0)-1)),OFFSET(EBS!$A:$A,,MATCH(N$1,EBS!$1:$1,0)-1)))</f>
        <v>4331136</v>
      </c>
      <c r="O392" s="11">
        <f ca="1">IF(SUMIF('no audits'!$A:$A,EOMONTH($A392,0)+(OFFSET(information!$A$1,1,MATCH(O$1,'no audits'!$1:$1,0)-1)),OFFSET('no audits'!$A:$A,,MATCH(O$1,'no audits'!$1:$1,0)-1))&gt;0,SUMIF('no audits'!$A:$A,EOMONTH($A392,0)+(OFFSET(information!$A$1,1,MATCH(O$1,'no audits'!$1:$1,0)-1)),OFFSET('no audits'!$A:$A,,MATCH(O$1,'no audits'!$1:$1,0)-1)),SUMIF(EBS!$A:$A,EOMONTH($A392,0)+(OFFSET(information!$A$1,1,MATCH(O$1,'no audits'!$1:$1,0)-1)),OFFSET(EBS!$A:$A,,MATCH(O$1,EBS!$1:$1,0)-1)))</f>
        <v>3961338</v>
      </c>
      <c r="P392" s="11">
        <f ca="1">IF(SUMIF('no audits'!$A:$A,$A392,OFFSET('no audits'!$A:$A,,MATCH(P$1,'no audits'!$1:$1,0)-1))&gt;0,SUMIF('no audits'!$A:$A,$A392,OFFSET('no audits'!$A:$A,,MATCH(P$1,'no audits'!$1:$1,0)-1)),SUMIF(EBS!$A:$A,$A392,OFFSET(EBS!$A:$A,,MATCH(P$1,EBS!$1:$1,0)-1)))</f>
        <v>1567860.39</v>
      </c>
      <c r="Q392" s="11">
        <f ca="1">IF(SUMIF('no audits'!$A:$A,$A392,OFFSET('no audits'!$A:$A,,MATCH(Q$1,'no audits'!$1:$1,0)-1))&gt;0,SUMIF('no audits'!$A:$A,$A392,OFFSET('no audits'!$A:$A,,MATCH(Q$1,'no audits'!$1:$1,0)-1)),SUMIF(EBS!$A:$A,$A392,OFFSET(EBS!$A:$A,,MATCH(Q$1,EBS!$1:$1,0)-1)))</f>
        <v>7795236</v>
      </c>
      <c r="R392" s="11">
        <f ca="1">IF(SUMIF('no audits'!$A:$A,EOMONTH($A392,0)+(OFFSET(information!$A$1,1,MATCH(R$1,'no audits'!$1:$1,0)-1)),OFFSET('no audits'!$A:$A,,MATCH(R$1,'no audits'!$1:$1,0)-1))&gt;0,SUMIF('no audits'!$A:$A,EOMONTH($A392,0)+(OFFSET(information!$A$1,1,MATCH(R$1,'no audits'!$1:$1,0)-1)),OFFSET('no audits'!$A:$A,,MATCH(R$1,'no audits'!$1:$1,0)-1)),SUMIF(EBS!$A:$A,EOMONTH($A392,0)+(OFFSET(information!$A$1,1,MATCH(R$1,'no audits'!$1:$1,0)-1)),OFFSET(EBS!$A:$A,,MATCH(R$1,EBS!$1:$1,0)-1)))</f>
        <v>590525</v>
      </c>
      <c r="S392" s="11">
        <f ca="1">IF(SUMIF('no audits'!$A:$A,$A395,OFFSET('no audits'!$A:$A,,MATCH(S$1,'no audits'!$1:$1,0)-1))&gt;0,SUMIF('no audits'!$A:$A,$A395,OFFSET('no audits'!$A:$A,,MATCH(S$1,'no audits'!$1:$1,0)-1)),SUMIF(EBS!$A:$A,$A395,OFFSET(EBS!$A:$A,,MATCH(S$1,EBS!$1:$1,0)-1)))</f>
        <v>522876.78</v>
      </c>
      <c r="T392" s="11">
        <f ca="1">IF(SUMIF('no audits'!$A:$A,EOMONTH($A392,0)+(OFFSET(information!$A$1,1,MATCH(T$1,'no audits'!$1:$1,0)-1)),OFFSET('no audits'!$A:$A,,MATCH(T$1,'no audits'!$1:$1,0)-1))&gt;0,SUMIF('no audits'!$A:$A,EOMONTH($A392,0)+(OFFSET(information!$A$1,1,MATCH(T$1,'no audits'!$1:$1,0)-1)),OFFSET('no audits'!$A:$A,,MATCH(T$1,'no audits'!$1:$1,0)-1)),SUMIF(EBS!$A:$A,EOMONTH($A392,0)+(OFFSET(information!$A$1,1,MATCH(T$1,'no audits'!$1:$1,0)-1)),OFFSET(EBS!$A:$A,,MATCH(T$1,EBS!$1:$1,0)-1)))</f>
        <v>89050.043341705896</v>
      </c>
      <c r="U392" s="11">
        <f ca="1">IF(SUMIF('no audits'!$A:$A,EOMONTH($A392,0)+(OFFSET(information!$A$1,1,MATCH(U$1,'no audits'!$1:$1,0)-1)),OFFSET('no audits'!$A:$A,,MATCH(U$1,'no audits'!$1:$1,0)-1))&gt;0,SUMIF('no audits'!$A:$A,EOMONTH($A392,0)+(OFFSET(information!$A$1,1,MATCH(U$1,'no audits'!$1:$1,0)-1)),OFFSET('no audits'!$A:$A,,MATCH(U$1,'no audits'!$1:$1,0)-1)),SUMIF(EBS!$A:$A,EOMONTH($A392,0)+(OFFSET(information!$A$1,1,MATCH(U$1,'no audits'!$1:$1,0)-1)),OFFSET(EBS!$A:$A,,MATCH(U$1,EBS!$1:$1,0)-1)))</f>
        <v>0</v>
      </c>
      <c r="V392" s="11">
        <f ca="1">IF(SUMIF('no audits'!$A:$A,EOMONTH($A392,0)+(OFFSET(information!$A$1,1,MATCH(V$1,'no audits'!$1:$1,0)-1)),OFFSET('no audits'!$A:$A,,MATCH(V$1,'no audits'!$1:$1,0)-1))&gt;0,SUMIF('no audits'!$A:$A,EOMONTH($A392,0)+(OFFSET(information!$A$1,1,MATCH(V$1,'no audits'!$1:$1,0)-1)),OFFSET('no audits'!$A:$A,,MATCH(V$1,'no audits'!$1:$1,0)-1)),SUMIF(EBS!$A:$A,EOMONTH($A392,0)+(OFFSET(information!$A$1,1,MATCH(V$1,'no audits'!$1:$1,0)-1)),OFFSET(EBS!$A:$A,,MATCH(V$1,EBS!$1:$1,0)-1)))</f>
        <v>3152857.9177789581</v>
      </c>
      <c r="W392" s="11">
        <f ca="1">IF(SUMIF('no audits'!$A:$A,EOMONTH($A392,0)+(OFFSET(information!$A$1,1,MATCH(W$1,'no audits'!$1:$1,0)-1)),OFFSET('no audits'!$A:$A,,MATCH(W$1,'no audits'!$1:$1,0)-1))&gt;0,SUMIF('no audits'!$A:$A,EOMONTH($A392,0)+(OFFSET(information!$A$1,1,MATCH(W$1,'no audits'!$1:$1,0)-1)),OFFSET('no audits'!$A:$A,,MATCH(W$1,'no audits'!$1:$1,0)-1)),SUMIF(EBS!$A:$A,EOMONTH($A392,0)+(OFFSET(information!$A$1,1,MATCH(W$1,'no audits'!$1:$1,0)-1)),OFFSET(EBS!$A:$A,,MATCH(W$1,EBS!$1:$1,0)-1)))</f>
        <v>4716296</v>
      </c>
    </row>
    <row r="393" spans="1:23" x14ac:dyDescent="0.25">
      <c r="A393" s="17">
        <v>45108</v>
      </c>
      <c r="B393" s="11">
        <f ca="1">IF(SUMIF('no audits'!$A:$A,$A393,OFFSET('no audits'!$A:$A,,MATCH(B$1,'no audits'!$1:$1,0)-1))&gt;0,SUMIF('no audits'!$A:$A,$A393,OFFSET('no audits'!$A:$A,,MATCH(B$1,'no audits'!$1:$1,0)-1)),SUMIF(EBS!$A:$A,$A393,OFFSET(EBS!$A:$A,,MATCH(B$1,EBS!$1:$1,0)-1)))</f>
        <v>0</v>
      </c>
      <c r="C393" s="11">
        <f ca="1">IF(SUMIF('no audits'!$A:$A,$A393,OFFSET('no audits'!$A:$A,,MATCH(C$1,'no audits'!$1:$1,0)-1))&gt;0,SUMIF('no audits'!$A:$A,$A393,OFFSET('no audits'!$A:$A,,MATCH(C$1,'no audits'!$1:$1,0)-1)),SUMIF(EBS!$A:$A,$A393,OFFSET(EBS!$A:$A,,MATCH(C$1,EBS!$1:$1,0)-1)))</f>
        <v>0</v>
      </c>
      <c r="D393" s="11">
        <f ca="1">IF(SUMIF('no audits'!$A:$A,$A393,OFFSET('no audits'!$A:$A,,MATCH(D$1,'no audits'!$1:$1,0)-1))&gt;0,SUMIF('no audits'!$A:$A,$A393,OFFSET('no audits'!$A:$A,,MATCH(D$1,'no audits'!$1:$1,0)-1)),SUMIF(EBS!$A:$A,$A393,OFFSET(EBS!$A:$A,,MATCH(D$1,EBS!$1:$1,0)-1)))</f>
        <v>137821.48000000001</v>
      </c>
      <c r="E393" s="11">
        <f ca="1">IF(SUMIF('no audits'!$A:$A,EOMONTH($A393,0)+(OFFSET(information!$A$1,1,MATCH(E$1,'no audits'!$1:$1,0)-1)),OFFSET('no audits'!$A:$A,,MATCH(E$1,'no audits'!$1:$1,0)-1))&gt;0,SUMIF('no audits'!$A:$A,EOMONTH($A393,0)+(OFFSET(information!$A$1,1,MATCH(E$1,'no audits'!$1:$1,0)-1)),OFFSET('no audits'!$A:$A,,MATCH(E$1,'no audits'!$1:$1,0)-1)),SUMIF(EBS!$A:$A,EOMONTH($A393,0)+(OFFSET(information!$A$1,1,MATCH(E$1,'no audits'!$1:$1,0)-1)),OFFSET(EBS!$A:$A,,MATCH(E$1,EBS!$1:$1,0)-1)))</f>
        <v>1066757</v>
      </c>
      <c r="F393" s="11">
        <f ca="1">IF(SUMIF('no audits'!$A:$A,$A396,OFFSET('no audits'!$A:$A,,MATCH(F$1,'no audits'!$1:$1,0)-1))&gt;0,SUMIF('no audits'!$A:$A,$A396,OFFSET('no audits'!$A:$A,,MATCH(F$1,'no audits'!$1:$1,0)-1)),SUMIF(EBS!$A:$A,$A396,OFFSET(EBS!$A:$A,,MATCH(F$1,EBS!$1:$1,0)-1)))</f>
        <v>94955036.439999998</v>
      </c>
      <c r="G393" s="11">
        <f ca="1">IF(SUMIF('no audits'!$A:$A,EOMONTH($A393,0)+(OFFSET(information!$A$1,1,MATCH(G$1,'no audits'!$1:$1,0)-1)),OFFSET('no audits'!$A:$A,,MATCH(G$1,'no audits'!$1:$1,0)-1))&gt;0,SUMIF('no audits'!$A:$A,EOMONTH($A393,0)+(OFFSET(information!$A$1,1,MATCH(G$1,'no audits'!$1:$1,0)-1)),OFFSET('no audits'!$A:$A,,MATCH(G$1,'no audits'!$1:$1,0)-1)),SUMIF(EBS!$A:$A,EOMONTH($A393,0)+(OFFSET(information!$A$1,1,MATCH(G$1,'no audits'!$1:$1,0)-1)),OFFSET(EBS!$A:$A,,MATCH(G$1,EBS!$1:$1,0)-1)))</f>
        <v>7394484</v>
      </c>
      <c r="H393" s="11">
        <f ca="1">IF(SUMIF('no audits'!$A:$A,EOMONTH($A393,0)+(OFFSET(information!$A$1,1,MATCH(H$1,'no audits'!$1:$1,0)-1)),OFFSET('no audits'!$A:$A,,MATCH(H$1,'no audits'!$1:$1,0)-1))&gt;0,SUMIF('no audits'!$A:$A,EOMONTH($A393,0)+(OFFSET(information!$A$1,1,MATCH(H$1,'no audits'!$1:$1,0)-1)),OFFSET('no audits'!$A:$A,,MATCH(H$1,'no audits'!$1:$1,0)-1)),SUMIF(EBS!$A:$A,EOMONTH($A393,0)+(OFFSET(information!$A$1,1,MATCH(H$1,'no audits'!$1:$1,0)-1)),OFFSET(EBS!$A:$A,,MATCH(H$1,EBS!$1:$1,0)-1)))</f>
        <v>7338834</v>
      </c>
      <c r="I393" s="11">
        <f ca="1">IF(SUMIF('no audits'!$A:$A,EOMONTH($A393,0)+(OFFSET(information!$A$1,1,MATCH(I$1,'no audits'!$1:$1,0)-1)),OFFSET('no audits'!$A:$A,,MATCH(I$1,'no audits'!$1:$1,0)-1))&gt;0,SUMIF('no audits'!$A:$A,EOMONTH($A393,0)+(OFFSET(information!$A$1,1,MATCH(I$1,'no audits'!$1:$1,0)-1)),OFFSET('no audits'!$A:$A,,MATCH(I$1,'no audits'!$1:$1,0)-1)),SUMIF(EBS!$A:$A,EOMONTH($A393,0)+(OFFSET(information!$A$1,1,MATCH(I$1,'no audits'!$1:$1,0)-1)),OFFSET(EBS!$A:$A,,MATCH(I$1,EBS!$1:$1,0)-1)))</f>
        <v>2890704</v>
      </c>
      <c r="J393" s="11">
        <f ca="1">IF(SUMIF('no audits'!$A:$A,EOMONTH($A393,0)+(OFFSET(information!$A$1,1,MATCH(J$1,'no audits'!$1:$1,0)-1)),OFFSET('no audits'!$A:$A,,MATCH(J$1,'no audits'!$1:$1,0)-1))&gt;0,SUMIF('no audits'!$A:$A,EOMONTH($A393,0)+(OFFSET(information!$A$1,1,MATCH(J$1,'no audits'!$1:$1,0)-1)),OFFSET('no audits'!$A:$A,,MATCH(J$1,'no audits'!$1:$1,0)-1)),SUMIF(EBS!$A:$A,EOMONTH($A393,0)+(OFFSET(information!$A$1,1,MATCH(J$1,'no audits'!$1:$1,0)-1)),OFFSET(EBS!$A:$A,,MATCH(J$1,EBS!$1:$1,0)-1)))</f>
        <v>196963</v>
      </c>
      <c r="K393" s="11">
        <f ca="1">IF(SUMIF('no audits'!$A:$A,EOMONTH($A393,0)+(OFFSET(information!$A$1,1,MATCH(K$1,'no audits'!$1:$1,0)-1)),OFFSET('no audits'!$A:$A,,MATCH(K$1,'no audits'!$1:$1,0)-1))&gt;0,SUMIF('no audits'!$A:$A,EOMONTH($A393,0)+(OFFSET(information!$A$1,1,MATCH(K$1,'no audits'!$1:$1,0)-1)),OFFSET('no audits'!$A:$A,,MATCH(K$1,'no audits'!$1:$1,0)-1)),SUMIF(EBS!$A:$A,EOMONTH($A393,0)+(OFFSET(information!$A$1,1,MATCH(K$1,'no audits'!$1:$1,0)-1)),OFFSET(EBS!$A:$A,,MATCH(K$1,EBS!$1:$1,0)-1)))</f>
        <v>722.18310741160178</v>
      </c>
      <c r="L393" s="11">
        <f ca="1">IF(SUMIF('no audits'!$A:$A,$A393,OFFSET('no audits'!$A:$A,,MATCH(L$1,'no audits'!$1:$1,0)-1))&gt;0,SUMIF('no audits'!$A:$A,$A393,OFFSET('no audits'!$A:$A,,MATCH(L$1,'no audits'!$1:$1,0)-1)),SUMIF(EBS!$A:$A,$A393,OFFSET(EBS!$A:$A,,MATCH(L$1,EBS!$1:$1,0)-1)))</f>
        <v>109570.17</v>
      </c>
      <c r="M393" s="11">
        <f ca="1">IF(SUMIF('no audits'!$A:$A,$A393,OFFSET('no audits'!$A:$A,,MATCH(M$1,'no audits'!$1:$1,0)-1))&gt;0,SUMIF('no audits'!$A:$A,$A393,OFFSET('no audits'!$A:$A,,MATCH(M$1,'no audits'!$1:$1,0)-1)),SUMIF(EBS!$A:$A,$A393,OFFSET(EBS!$A:$A,,MATCH(M$1,EBS!$1:$1,0)-1)))</f>
        <v>1176021.71</v>
      </c>
      <c r="N393" s="11">
        <f ca="1">IF(SUMIF('no audits'!$A:$A,EOMONTH($A393,0)+(OFFSET(information!$A$1,1,MATCH(N$1,'no audits'!$1:$1,0)-1)),OFFSET('no audits'!$A:$A,,MATCH(N$1,'no audits'!$1:$1,0)-1))&gt;0,SUMIF('no audits'!$A:$A,EOMONTH($A393,0)+(OFFSET(information!$A$1,1,MATCH(N$1,'no audits'!$1:$1,0)-1)),OFFSET('no audits'!$A:$A,,MATCH(N$1,'no audits'!$1:$1,0)-1)),SUMIF(EBS!$A:$A,EOMONTH($A393,0)+(OFFSET(information!$A$1,1,MATCH(N$1,'no audits'!$1:$1,0)-1)),OFFSET(EBS!$A:$A,,MATCH(N$1,EBS!$1:$1,0)-1)))</f>
        <v>2800451</v>
      </c>
      <c r="O393" s="11">
        <f ca="1">IF(SUMIF('no audits'!$A:$A,EOMONTH($A393,0)+(OFFSET(information!$A$1,1,MATCH(O$1,'no audits'!$1:$1,0)-1)),OFFSET('no audits'!$A:$A,,MATCH(O$1,'no audits'!$1:$1,0)-1))&gt;0,SUMIF('no audits'!$A:$A,EOMONTH($A393,0)+(OFFSET(information!$A$1,1,MATCH(O$1,'no audits'!$1:$1,0)-1)),OFFSET('no audits'!$A:$A,,MATCH(O$1,'no audits'!$1:$1,0)-1)),SUMIF(EBS!$A:$A,EOMONTH($A393,0)+(OFFSET(information!$A$1,1,MATCH(O$1,'no audits'!$1:$1,0)-1)),OFFSET(EBS!$A:$A,,MATCH(O$1,EBS!$1:$1,0)-1)))</f>
        <v>4592165</v>
      </c>
      <c r="P393" s="11">
        <f ca="1">IF(SUMIF('no audits'!$A:$A,$A393,OFFSET('no audits'!$A:$A,,MATCH(P$1,'no audits'!$1:$1,0)-1))&gt;0,SUMIF('no audits'!$A:$A,$A393,OFFSET('no audits'!$A:$A,,MATCH(P$1,'no audits'!$1:$1,0)-1)),SUMIF(EBS!$A:$A,$A393,OFFSET(EBS!$A:$A,,MATCH(P$1,EBS!$1:$1,0)-1)))</f>
        <v>1898626.82</v>
      </c>
      <c r="Q393" s="11">
        <f ca="1">IF(SUMIF('no audits'!$A:$A,$A393,OFFSET('no audits'!$A:$A,,MATCH(Q$1,'no audits'!$1:$1,0)-1))&gt;0,SUMIF('no audits'!$A:$A,$A393,OFFSET('no audits'!$A:$A,,MATCH(Q$1,'no audits'!$1:$1,0)-1)),SUMIF(EBS!$A:$A,$A393,OFFSET(EBS!$A:$A,,MATCH(Q$1,EBS!$1:$1,0)-1)))</f>
        <v>6103199</v>
      </c>
      <c r="R393" s="11">
        <f ca="1">IF(SUMIF('no audits'!$A:$A,EOMONTH($A393,0)+(OFFSET(information!$A$1,1,MATCH(R$1,'no audits'!$1:$1,0)-1)),OFFSET('no audits'!$A:$A,,MATCH(R$1,'no audits'!$1:$1,0)-1))&gt;0,SUMIF('no audits'!$A:$A,EOMONTH($A393,0)+(OFFSET(information!$A$1,1,MATCH(R$1,'no audits'!$1:$1,0)-1)),OFFSET('no audits'!$A:$A,,MATCH(R$1,'no audits'!$1:$1,0)-1)),SUMIF(EBS!$A:$A,EOMONTH($A393,0)+(OFFSET(information!$A$1,1,MATCH(R$1,'no audits'!$1:$1,0)-1)),OFFSET(EBS!$A:$A,,MATCH(R$1,EBS!$1:$1,0)-1)))</f>
        <v>627611</v>
      </c>
      <c r="S393" s="11">
        <f ca="1">IF(SUMIF('no audits'!$A:$A,$A396,OFFSET('no audits'!$A:$A,,MATCH(S$1,'no audits'!$1:$1,0)-1))&gt;0,SUMIF('no audits'!$A:$A,$A396,OFFSET('no audits'!$A:$A,,MATCH(S$1,'no audits'!$1:$1,0)-1)),SUMIF(EBS!$A:$A,$A396,OFFSET(EBS!$A:$A,,MATCH(S$1,EBS!$1:$1,0)-1)))</f>
        <v>269862.49</v>
      </c>
      <c r="T393" s="11">
        <f ca="1">IF(SUMIF('no audits'!$A:$A,EOMONTH($A393,0)+(OFFSET(information!$A$1,1,MATCH(T$1,'no audits'!$1:$1,0)-1)),OFFSET('no audits'!$A:$A,,MATCH(T$1,'no audits'!$1:$1,0)-1))&gt;0,SUMIF('no audits'!$A:$A,EOMONTH($A393,0)+(OFFSET(information!$A$1,1,MATCH(T$1,'no audits'!$1:$1,0)-1)),OFFSET('no audits'!$A:$A,,MATCH(T$1,'no audits'!$1:$1,0)-1)),SUMIF(EBS!$A:$A,EOMONTH($A393,0)+(OFFSET(information!$A$1,1,MATCH(T$1,'no audits'!$1:$1,0)-1)),OFFSET(EBS!$A:$A,,MATCH(T$1,EBS!$1:$1,0)-1)))</f>
        <v>82373.820113038018</v>
      </c>
      <c r="U393" s="11">
        <f ca="1">IF(SUMIF('no audits'!$A:$A,EOMONTH($A393,0)+(OFFSET(information!$A$1,1,MATCH(U$1,'no audits'!$1:$1,0)-1)),OFFSET('no audits'!$A:$A,,MATCH(U$1,'no audits'!$1:$1,0)-1))&gt;0,SUMIF('no audits'!$A:$A,EOMONTH($A393,0)+(OFFSET(information!$A$1,1,MATCH(U$1,'no audits'!$1:$1,0)-1)),OFFSET('no audits'!$A:$A,,MATCH(U$1,'no audits'!$1:$1,0)-1)),SUMIF(EBS!$A:$A,EOMONTH($A393,0)+(OFFSET(information!$A$1,1,MATCH(U$1,'no audits'!$1:$1,0)-1)),OFFSET(EBS!$A:$A,,MATCH(U$1,EBS!$1:$1,0)-1)))</f>
        <v>0</v>
      </c>
      <c r="V393" s="11">
        <f ca="1">IF(SUMIF('no audits'!$A:$A,EOMONTH($A393,0)+(OFFSET(information!$A$1,1,MATCH(V$1,'no audits'!$1:$1,0)-1)),OFFSET('no audits'!$A:$A,,MATCH(V$1,'no audits'!$1:$1,0)-1))&gt;0,SUMIF('no audits'!$A:$A,EOMONTH($A393,0)+(OFFSET(information!$A$1,1,MATCH(V$1,'no audits'!$1:$1,0)-1)),OFFSET('no audits'!$A:$A,,MATCH(V$1,'no audits'!$1:$1,0)-1)),SUMIF(EBS!$A:$A,EOMONTH($A393,0)+(OFFSET(information!$A$1,1,MATCH(V$1,'no audits'!$1:$1,0)-1)),OFFSET(EBS!$A:$A,,MATCH(V$1,EBS!$1:$1,0)-1)))</f>
        <v>809848.11239462125</v>
      </c>
      <c r="W393" s="11">
        <f ca="1">IF(SUMIF('no audits'!$A:$A,EOMONTH($A393,0)+(OFFSET(information!$A$1,1,MATCH(W$1,'no audits'!$1:$1,0)-1)),OFFSET('no audits'!$A:$A,,MATCH(W$1,'no audits'!$1:$1,0)-1))&gt;0,SUMIF('no audits'!$A:$A,EOMONTH($A393,0)+(OFFSET(information!$A$1,1,MATCH(W$1,'no audits'!$1:$1,0)-1)),OFFSET('no audits'!$A:$A,,MATCH(W$1,'no audits'!$1:$1,0)-1)),SUMIF(EBS!$A:$A,EOMONTH($A393,0)+(OFFSET(information!$A$1,1,MATCH(W$1,'no audits'!$1:$1,0)-1)),OFFSET(EBS!$A:$A,,MATCH(W$1,EBS!$1:$1,0)-1)))</f>
        <v>3778042</v>
      </c>
    </row>
    <row r="394" spans="1:23" x14ac:dyDescent="0.25">
      <c r="A394" s="17">
        <v>45139</v>
      </c>
      <c r="B394" s="11">
        <f ca="1">IF(SUMIF('no audits'!$A:$A,$A394,OFFSET('no audits'!$A:$A,,MATCH(B$1,'no audits'!$1:$1,0)-1))&gt;0,SUMIF('no audits'!$A:$A,$A394,OFFSET('no audits'!$A:$A,,MATCH(B$1,'no audits'!$1:$1,0)-1)),SUMIF(EBS!$A:$A,$A394,OFFSET(EBS!$A:$A,,MATCH(B$1,EBS!$1:$1,0)-1)))</f>
        <v>0</v>
      </c>
      <c r="C394" s="11">
        <f ca="1">IF(SUMIF('no audits'!$A:$A,$A394,OFFSET('no audits'!$A:$A,,MATCH(C$1,'no audits'!$1:$1,0)-1))&gt;0,SUMIF('no audits'!$A:$A,$A394,OFFSET('no audits'!$A:$A,,MATCH(C$1,'no audits'!$1:$1,0)-1)),SUMIF(EBS!$A:$A,$A394,OFFSET(EBS!$A:$A,,MATCH(C$1,EBS!$1:$1,0)-1)))</f>
        <v>-1116606.3399999999</v>
      </c>
      <c r="D394" s="11">
        <f ca="1">IF(SUMIF('no audits'!$A:$A,$A394,OFFSET('no audits'!$A:$A,,MATCH(D$1,'no audits'!$1:$1,0)-1))&gt;0,SUMIF('no audits'!$A:$A,$A394,OFFSET('no audits'!$A:$A,,MATCH(D$1,'no audits'!$1:$1,0)-1)),SUMIF(EBS!$A:$A,$A394,OFFSET(EBS!$A:$A,,MATCH(D$1,EBS!$1:$1,0)-1)))</f>
        <v>132664.95000000001</v>
      </c>
      <c r="E394" s="11">
        <f ca="1">IF(SUMIF('no audits'!$A:$A,EOMONTH($A394,0)+(OFFSET(information!$A$1,1,MATCH(E$1,'no audits'!$1:$1,0)-1)),OFFSET('no audits'!$A:$A,,MATCH(E$1,'no audits'!$1:$1,0)-1))&gt;0,SUMIF('no audits'!$A:$A,EOMONTH($A394,0)+(OFFSET(information!$A$1,1,MATCH(E$1,'no audits'!$1:$1,0)-1)),OFFSET('no audits'!$A:$A,,MATCH(E$1,'no audits'!$1:$1,0)-1)),SUMIF(EBS!$A:$A,EOMONTH($A394,0)+(OFFSET(information!$A$1,1,MATCH(E$1,'no audits'!$1:$1,0)-1)),OFFSET(EBS!$A:$A,,MATCH(E$1,EBS!$1:$1,0)-1)))</f>
        <v>1268859</v>
      </c>
      <c r="F394" s="11">
        <f ca="1">IF(SUMIF('no audits'!$A:$A,$A397,OFFSET('no audits'!$A:$A,,MATCH(F$1,'no audits'!$1:$1,0)-1))&gt;0,SUMIF('no audits'!$A:$A,$A397,OFFSET('no audits'!$A:$A,,MATCH(F$1,'no audits'!$1:$1,0)-1)),SUMIF(EBS!$A:$A,$A397,OFFSET(EBS!$A:$A,,MATCH(F$1,EBS!$1:$1,0)-1)))</f>
        <v>98916368.520000011</v>
      </c>
      <c r="G394" s="11">
        <f ca="1">IF(SUMIF('no audits'!$A:$A,EOMONTH($A394,0)+(OFFSET(information!$A$1,1,MATCH(G$1,'no audits'!$1:$1,0)-1)),OFFSET('no audits'!$A:$A,,MATCH(G$1,'no audits'!$1:$1,0)-1))&gt;0,SUMIF('no audits'!$A:$A,EOMONTH($A394,0)+(OFFSET(information!$A$1,1,MATCH(G$1,'no audits'!$1:$1,0)-1)),OFFSET('no audits'!$A:$A,,MATCH(G$1,'no audits'!$1:$1,0)-1)),SUMIF(EBS!$A:$A,EOMONTH($A394,0)+(OFFSET(information!$A$1,1,MATCH(G$1,'no audits'!$1:$1,0)-1)),OFFSET(EBS!$A:$A,,MATCH(G$1,EBS!$1:$1,0)-1)))</f>
        <v>8030719</v>
      </c>
      <c r="H394" s="11">
        <f ca="1">IF(SUMIF('no audits'!$A:$A,EOMONTH($A394,0)+(OFFSET(information!$A$1,1,MATCH(H$1,'no audits'!$1:$1,0)-1)),OFFSET('no audits'!$A:$A,,MATCH(H$1,'no audits'!$1:$1,0)-1))&gt;0,SUMIF('no audits'!$A:$A,EOMONTH($A394,0)+(OFFSET(information!$A$1,1,MATCH(H$1,'no audits'!$1:$1,0)-1)),OFFSET('no audits'!$A:$A,,MATCH(H$1,'no audits'!$1:$1,0)-1)),SUMIF(EBS!$A:$A,EOMONTH($A394,0)+(OFFSET(information!$A$1,1,MATCH(H$1,'no audits'!$1:$1,0)-1)),OFFSET(EBS!$A:$A,,MATCH(H$1,EBS!$1:$1,0)-1)))</f>
        <v>7471966</v>
      </c>
      <c r="I394" s="11">
        <f ca="1">IF(SUMIF('no audits'!$A:$A,EOMONTH($A394,0)+(OFFSET(information!$A$1,1,MATCH(I$1,'no audits'!$1:$1,0)-1)),OFFSET('no audits'!$A:$A,,MATCH(I$1,'no audits'!$1:$1,0)-1))&gt;0,SUMIF('no audits'!$A:$A,EOMONTH($A394,0)+(OFFSET(information!$A$1,1,MATCH(I$1,'no audits'!$1:$1,0)-1)),OFFSET('no audits'!$A:$A,,MATCH(I$1,'no audits'!$1:$1,0)-1)),SUMIF(EBS!$A:$A,EOMONTH($A394,0)+(OFFSET(information!$A$1,1,MATCH(I$1,'no audits'!$1:$1,0)-1)),OFFSET(EBS!$A:$A,,MATCH(I$1,EBS!$1:$1,0)-1)))</f>
        <v>3396724</v>
      </c>
      <c r="J394" s="11">
        <f ca="1">IF(SUMIF('no audits'!$A:$A,EOMONTH($A394,0)+(OFFSET(information!$A$1,1,MATCH(J$1,'no audits'!$1:$1,0)-1)),OFFSET('no audits'!$A:$A,,MATCH(J$1,'no audits'!$1:$1,0)-1))&gt;0,SUMIF('no audits'!$A:$A,EOMONTH($A394,0)+(OFFSET(information!$A$1,1,MATCH(J$1,'no audits'!$1:$1,0)-1)),OFFSET('no audits'!$A:$A,,MATCH(J$1,'no audits'!$1:$1,0)-1)),SUMIF(EBS!$A:$A,EOMONTH($A394,0)+(OFFSET(information!$A$1,1,MATCH(J$1,'no audits'!$1:$1,0)-1)),OFFSET(EBS!$A:$A,,MATCH(J$1,EBS!$1:$1,0)-1)))</f>
        <v>210506</v>
      </c>
      <c r="K394" s="11">
        <f ca="1">IF(SUMIF('no audits'!$A:$A,EOMONTH($A394,0)+(OFFSET(information!$A$1,1,MATCH(K$1,'no audits'!$1:$1,0)-1)),OFFSET('no audits'!$A:$A,,MATCH(K$1,'no audits'!$1:$1,0)-1))&gt;0,SUMIF('no audits'!$A:$A,EOMONTH($A394,0)+(OFFSET(information!$A$1,1,MATCH(K$1,'no audits'!$1:$1,0)-1)),OFFSET('no audits'!$A:$A,,MATCH(K$1,'no audits'!$1:$1,0)-1)),SUMIF(EBS!$A:$A,EOMONTH($A394,0)+(OFFSET(information!$A$1,1,MATCH(K$1,'no audits'!$1:$1,0)-1)),OFFSET(EBS!$A:$A,,MATCH(K$1,EBS!$1:$1,0)-1)))</f>
        <v>2040</v>
      </c>
      <c r="L394" s="11">
        <f ca="1">IF(SUMIF('no audits'!$A:$A,$A394,OFFSET('no audits'!$A:$A,,MATCH(L$1,'no audits'!$1:$1,0)-1))&gt;0,SUMIF('no audits'!$A:$A,$A394,OFFSET('no audits'!$A:$A,,MATCH(L$1,'no audits'!$1:$1,0)-1)),SUMIF(EBS!$A:$A,$A394,OFFSET(EBS!$A:$A,,MATCH(L$1,EBS!$1:$1,0)-1)))</f>
        <v>118383.52</v>
      </c>
      <c r="M394" s="11">
        <f ca="1">IF(SUMIF('no audits'!$A:$A,$A394,OFFSET('no audits'!$A:$A,,MATCH(M$1,'no audits'!$1:$1,0)-1))&gt;0,SUMIF('no audits'!$A:$A,$A394,OFFSET('no audits'!$A:$A,,MATCH(M$1,'no audits'!$1:$1,0)-1)),SUMIF(EBS!$A:$A,$A394,OFFSET(EBS!$A:$A,,MATCH(M$1,EBS!$1:$1,0)-1)))</f>
        <v>1283184.2</v>
      </c>
      <c r="N394" s="11">
        <f ca="1">IF(SUMIF('no audits'!$A:$A,EOMONTH($A394,0)+(OFFSET(information!$A$1,1,MATCH(N$1,'no audits'!$1:$1,0)-1)),OFFSET('no audits'!$A:$A,,MATCH(N$1,'no audits'!$1:$1,0)-1))&gt;0,SUMIF('no audits'!$A:$A,EOMONTH($A394,0)+(OFFSET(information!$A$1,1,MATCH(N$1,'no audits'!$1:$1,0)-1)),OFFSET('no audits'!$A:$A,,MATCH(N$1,'no audits'!$1:$1,0)-1)),SUMIF(EBS!$A:$A,EOMONTH($A394,0)+(OFFSET(information!$A$1,1,MATCH(N$1,'no audits'!$1:$1,0)-1)),OFFSET(EBS!$A:$A,,MATCH(N$1,EBS!$1:$1,0)-1)))</f>
        <v>4206827</v>
      </c>
      <c r="O394" s="11">
        <f ca="1">IF(SUMIF('no audits'!$A:$A,EOMONTH($A394,0)+(OFFSET(information!$A$1,1,MATCH(O$1,'no audits'!$1:$1,0)-1)),OFFSET('no audits'!$A:$A,,MATCH(O$1,'no audits'!$1:$1,0)-1))&gt;0,SUMIF('no audits'!$A:$A,EOMONTH($A394,0)+(OFFSET(information!$A$1,1,MATCH(O$1,'no audits'!$1:$1,0)-1)),OFFSET('no audits'!$A:$A,,MATCH(O$1,'no audits'!$1:$1,0)-1)),SUMIF(EBS!$A:$A,EOMONTH($A394,0)+(OFFSET(information!$A$1,1,MATCH(O$1,'no audits'!$1:$1,0)-1)),OFFSET(EBS!$A:$A,,MATCH(O$1,EBS!$1:$1,0)-1)))</f>
        <v>4425102</v>
      </c>
      <c r="P394" s="11">
        <f ca="1">IF(SUMIF('no audits'!$A:$A,$A394,OFFSET('no audits'!$A:$A,,MATCH(P$1,'no audits'!$1:$1,0)-1))&gt;0,SUMIF('no audits'!$A:$A,$A394,OFFSET('no audits'!$A:$A,,MATCH(P$1,'no audits'!$1:$1,0)-1)),SUMIF(EBS!$A:$A,$A394,OFFSET(EBS!$A:$A,,MATCH(P$1,EBS!$1:$1,0)-1)))</f>
        <v>1354411.87</v>
      </c>
      <c r="Q394" s="11">
        <f ca="1">IF(SUMIF('no audits'!$A:$A,$A394,OFFSET('no audits'!$A:$A,,MATCH(Q$1,'no audits'!$1:$1,0)-1))&gt;0,SUMIF('no audits'!$A:$A,$A394,OFFSET('no audits'!$A:$A,,MATCH(Q$1,'no audits'!$1:$1,0)-1)),SUMIF(EBS!$A:$A,$A394,OFFSET(EBS!$A:$A,,MATCH(Q$1,EBS!$1:$1,0)-1)))</f>
        <v>10515014</v>
      </c>
      <c r="R394" s="11">
        <f ca="1">IF(SUMIF('no audits'!$A:$A,EOMONTH($A394,0)+(OFFSET(information!$A$1,1,MATCH(R$1,'no audits'!$1:$1,0)-1)),OFFSET('no audits'!$A:$A,,MATCH(R$1,'no audits'!$1:$1,0)-1))&gt;0,SUMIF('no audits'!$A:$A,EOMONTH($A394,0)+(OFFSET(information!$A$1,1,MATCH(R$1,'no audits'!$1:$1,0)-1)),OFFSET('no audits'!$A:$A,,MATCH(R$1,'no audits'!$1:$1,0)-1)),SUMIF(EBS!$A:$A,EOMONTH($A394,0)+(OFFSET(information!$A$1,1,MATCH(R$1,'no audits'!$1:$1,0)-1)),OFFSET(EBS!$A:$A,,MATCH(R$1,EBS!$1:$1,0)-1)))</f>
        <v>653467</v>
      </c>
      <c r="S394" s="11">
        <f ca="1">IF(SUMIF('no audits'!$A:$A,$A397,OFFSET('no audits'!$A:$A,,MATCH(S$1,'no audits'!$1:$1,0)-1))&gt;0,SUMIF('no audits'!$A:$A,$A397,OFFSET('no audits'!$A:$A,,MATCH(S$1,'no audits'!$1:$1,0)-1)),SUMIF(EBS!$A:$A,$A397,OFFSET(EBS!$A:$A,,MATCH(S$1,EBS!$1:$1,0)-1)))</f>
        <v>361513.21</v>
      </c>
      <c r="T394" s="11">
        <f ca="1">IF(SUMIF('no audits'!$A:$A,EOMONTH($A394,0)+(OFFSET(information!$A$1,1,MATCH(T$1,'no audits'!$1:$1,0)-1)),OFFSET('no audits'!$A:$A,,MATCH(T$1,'no audits'!$1:$1,0)-1))&gt;0,SUMIF('no audits'!$A:$A,EOMONTH($A394,0)+(OFFSET(information!$A$1,1,MATCH(T$1,'no audits'!$1:$1,0)-1)),OFFSET('no audits'!$A:$A,,MATCH(T$1,'no audits'!$1:$1,0)-1)),SUMIF(EBS!$A:$A,EOMONTH($A394,0)+(OFFSET(information!$A$1,1,MATCH(T$1,'no audits'!$1:$1,0)-1)),OFFSET(EBS!$A:$A,,MATCH(T$1,EBS!$1:$1,0)-1)))</f>
        <v>79083</v>
      </c>
      <c r="U394" s="11">
        <f ca="1">IF(SUMIF('no audits'!$A:$A,EOMONTH($A394,0)+(OFFSET(information!$A$1,1,MATCH(U$1,'no audits'!$1:$1,0)-1)),OFFSET('no audits'!$A:$A,,MATCH(U$1,'no audits'!$1:$1,0)-1))&gt;0,SUMIF('no audits'!$A:$A,EOMONTH($A394,0)+(OFFSET(information!$A$1,1,MATCH(U$1,'no audits'!$1:$1,0)-1)),OFFSET('no audits'!$A:$A,,MATCH(U$1,'no audits'!$1:$1,0)-1)),SUMIF(EBS!$A:$A,EOMONTH($A394,0)+(OFFSET(information!$A$1,1,MATCH(U$1,'no audits'!$1:$1,0)-1)),OFFSET(EBS!$A:$A,,MATCH(U$1,EBS!$1:$1,0)-1)))</f>
        <v>0</v>
      </c>
      <c r="V394" s="11">
        <f ca="1">IF(SUMIF('no audits'!$A:$A,EOMONTH($A394,0)+(OFFSET(information!$A$1,1,MATCH(V$1,'no audits'!$1:$1,0)-1)),OFFSET('no audits'!$A:$A,,MATCH(V$1,'no audits'!$1:$1,0)-1))&gt;0,SUMIF('no audits'!$A:$A,EOMONTH($A394,0)+(OFFSET(information!$A$1,1,MATCH(V$1,'no audits'!$1:$1,0)-1)),OFFSET('no audits'!$A:$A,,MATCH(V$1,'no audits'!$1:$1,0)-1)),SUMIF(EBS!$A:$A,EOMONTH($A394,0)+(OFFSET(information!$A$1,1,MATCH(V$1,'no audits'!$1:$1,0)-1)),OFFSET(EBS!$A:$A,,MATCH(V$1,EBS!$1:$1,0)-1)))</f>
        <v>46995</v>
      </c>
      <c r="W394" s="11">
        <f ca="1">IF(SUMIF('no audits'!$A:$A,EOMONTH($A394,0)+(OFFSET(information!$A$1,1,MATCH(W$1,'no audits'!$1:$1,0)-1)),OFFSET('no audits'!$A:$A,,MATCH(W$1,'no audits'!$1:$1,0)-1))&gt;0,SUMIF('no audits'!$A:$A,EOMONTH($A394,0)+(OFFSET(information!$A$1,1,MATCH(W$1,'no audits'!$1:$1,0)-1)),OFFSET('no audits'!$A:$A,,MATCH(W$1,'no audits'!$1:$1,0)-1)),SUMIF(EBS!$A:$A,EOMONTH($A394,0)+(OFFSET(information!$A$1,1,MATCH(W$1,'no audits'!$1:$1,0)-1)),OFFSET(EBS!$A:$A,,MATCH(W$1,EBS!$1:$1,0)-1)))</f>
        <v>3531291</v>
      </c>
    </row>
    <row r="395" spans="1:23" x14ac:dyDescent="0.25">
      <c r="A395" s="17">
        <v>45170</v>
      </c>
      <c r="B395" s="11">
        <f ca="1">IF(SUMIF('no audits'!$A:$A,$A395,OFFSET('no audits'!$A:$A,,MATCH(B$1,'no audits'!$1:$1,0)-1))&gt;0,SUMIF('no audits'!$A:$A,$A395,OFFSET('no audits'!$A:$A,,MATCH(B$1,'no audits'!$1:$1,0)-1)),SUMIF(EBS!$A:$A,$A395,OFFSET(EBS!$A:$A,,MATCH(B$1,EBS!$1:$1,0)-1)))</f>
        <v>0</v>
      </c>
      <c r="C395" s="11">
        <f ca="1">IF(SUMIF('no audits'!$A:$A,$A395,OFFSET('no audits'!$A:$A,,MATCH(C$1,'no audits'!$1:$1,0)-1))&gt;0,SUMIF('no audits'!$A:$A,$A395,OFFSET('no audits'!$A:$A,,MATCH(C$1,'no audits'!$1:$1,0)-1)),SUMIF(EBS!$A:$A,$A395,OFFSET(EBS!$A:$A,,MATCH(C$1,EBS!$1:$1,0)-1)))</f>
        <v>0</v>
      </c>
      <c r="D395" s="11">
        <f ca="1">IF(SUMIF('no audits'!$A:$A,$A395,OFFSET('no audits'!$A:$A,,MATCH(D$1,'no audits'!$1:$1,0)-1))&gt;0,SUMIF('no audits'!$A:$A,$A395,OFFSET('no audits'!$A:$A,,MATCH(D$1,'no audits'!$1:$1,0)-1)),SUMIF(EBS!$A:$A,$A395,OFFSET(EBS!$A:$A,,MATCH(D$1,EBS!$1:$1,0)-1)))</f>
        <v>4947008.26</v>
      </c>
      <c r="E395" s="11">
        <f ca="1">IF(SUMIF('no audits'!$A:$A,EOMONTH($A395,0)+(OFFSET(information!$A$1,1,MATCH(E$1,'no audits'!$1:$1,0)-1)),OFFSET('no audits'!$A:$A,,MATCH(E$1,'no audits'!$1:$1,0)-1))&gt;0,SUMIF('no audits'!$A:$A,EOMONTH($A395,0)+(OFFSET(information!$A$1,1,MATCH(E$1,'no audits'!$1:$1,0)-1)),OFFSET('no audits'!$A:$A,,MATCH(E$1,'no audits'!$1:$1,0)-1)),SUMIF(EBS!$A:$A,EOMONTH($A395,0)+(OFFSET(information!$A$1,1,MATCH(E$1,'no audits'!$1:$1,0)-1)),OFFSET(EBS!$A:$A,,MATCH(E$1,EBS!$1:$1,0)-1)))</f>
        <v>1176977</v>
      </c>
      <c r="F395" s="11">
        <f ca="1">IF(SUMIF('no audits'!$A:$A,$A398,OFFSET('no audits'!$A:$A,,MATCH(F$1,'no audits'!$1:$1,0)-1))&gt;0,SUMIF('no audits'!$A:$A,$A398,OFFSET('no audits'!$A:$A,,MATCH(F$1,'no audits'!$1:$1,0)-1)),SUMIF(EBS!$A:$A,$A398,OFFSET(EBS!$A:$A,,MATCH(F$1,EBS!$1:$1,0)-1)))</f>
        <v>0</v>
      </c>
      <c r="G395" s="11">
        <f ca="1">IF(SUMIF('no audits'!$A:$A,EOMONTH($A395,0)+(OFFSET(information!$A$1,1,MATCH(G$1,'no audits'!$1:$1,0)-1)),OFFSET('no audits'!$A:$A,,MATCH(G$1,'no audits'!$1:$1,0)-1))&gt;0,SUMIF('no audits'!$A:$A,EOMONTH($A395,0)+(OFFSET(information!$A$1,1,MATCH(G$1,'no audits'!$1:$1,0)-1)),OFFSET('no audits'!$A:$A,,MATCH(G$1,'no audits'!$1:$1,0)-1)),SUMIF(EBS!$A:$A,EOMONTH($A395,0)+(OFFSET(information!$A$1,1,MATCH(G$1,'no audits'!$1:$1,0)-1)),OFFSET(EBS!$A:$A,,MATCH(G$1,EBS!$1:$1,0)-1)))</f>
        <v>7686994</v>
      </c>
      <c r="H395" s="11">
        <f ca="1">IF(SUMIF('no audits'!$A:$A,EOMONTH($A395,0)+(OFFSET(information!$A$1,1,MATCH(H$1,'no audits'!$1:$1,0)-1)),OFFSET('no audits'!$A:$A,,MATCH(H$1,'no audits'!$1:$1,0)-1))&gt;0,SUMIF('no audits'!$A:$A,EOMONTH($A395,0)+(OFFSET(information!$A$1,1,MATCH(H$1,'no audits'!$1:$1,0)-1)),OFFSET('no audits'!$A:$A,,MATCH(H$1,'no audits'!$1:$1,0)-1)),SUMIF(EBS!$A:$A,EOMONTH($A395,0)+(OFFSET(information!$A$1,1,MATCH(H$1,'no audits'!$1:$1,0)-1)),OFFSET(EBS!$A:$A,,MATCH(H$1,EBS!$1:$1,0)-1)))</f>
        <v>6996936</v>
      </c>
      <c r="I395" s="11">
        <f ca="1">IF(SUMIF('no audits'!$A:$A,EOMONTH($A395,0)+(OFFSET(information!$A$1,1,MATCH(I$1,'no audits'!$1:$1,0)-1)),OFFSET('no audits'!$A:$A,,MATCH(I$1,'no audits'!$1:$1,0)-1))&gt;0,SUMIF('no audits'!$A:$A,EOMONTH($A395,0)+(OFFSET(information!$A$1,1,MATCH(I$1,'no audits'!$1:$1,0)-1)),OFFSET('no audits'!$A:$A,,MATCH(I$1,'no audits'!$1:$1,0)-1)),SUMIF(EBS!$A:$A,EOMONTH($A395,0)+(OFFSET(information!$A$1,1,MATCH(I$1,'no audits'!$1:$1,0)-1)),OFFSET(EBS!$A:$A,,MATCH(I$1,EBS!$1:$1,0)-1)))</f>
        <v>2663141</v>
      </c>
      <c r="J395" s="11">
        <f ca="1">IF(SUMIF('no audits'!$A:$A,EOMONTH($A395,0)+(OFFSET(information!$A$1,1,MATCH(J$1,'no audits'!$1:$1,0)-1)),OFFSET('no audits'!$A:$A,,MATCH(J$1,'no audits'!$1:$1,0)-1))&gt;0,SUMIF('no audits'!$A:$A,EOMONTH($A395,0)+(OFFSET(information!$A$1,1,MATCH(J$1,'no audits'!$1:$1,0)-1)),OFFSET('no audits'!$A:$A,,MATCH(J$1,'no audits'!$1:$1,0)-1)),SUMIF(EBS!$A:$A,EOMONTH($A395,0)+(OFFSET(information!$A$1,1,MATCH(J$1,'no audits'!$1:$1,0)-1)),OFFSET(EBS!$A:$A,,MATCH(J$1,EBS!$1:$1,0)-1)))</f>
        <v>203323</v>
      </c>
      <c r="K395" s="11">
        <f ca="1">IF(SUMIF('no audits'!$A:$A,EOMONTH($A395,0)+(OFFSET(information!$A$1,1,MATCH(K$1,'no audits'!$1:$1,0)-1)),OFFSET('no audits'!$A:$A,,MATCH(K$1,'no audits'!$1:$1,0)-1))&gt;0,SUMIF('no audits'!$A:$A,EOMONTH($A395,0)+(OFFSET(information!$A$1,1,MATCH(K$1,'no audits'!$1:$1,0)-1)),OFFSET('no audits'!$A:$A,,MATCH(K$1,'no audits'!$1:$1,0)-1)),SUMIF(EBS!$A:$A,EOMONTH($A395,0)+(OFFSET(information!$A$1,1,MATCH(K$1,'no audits'!$1:$1,0)-1)),OFFSET(EBS!$A:$A,,MATCH(K$1,EBS!$1:$1,0)-1)))</f>
        <v>1559.6848700122944</v>
      </c>
      <c r="L395" s="11">
        <f ca="1">IF(SUMIF('no audits'!$A:$A,$A395,OFFSET('no audits'!$A:$A,,MATCH(L$1,'no audits'!$1:$1,0)-1))&gt;0,SUMIF('no audits'!$A:$A,$A395,OFFSET('no audits'!$A:$A,,MATCH(L$1,'no audits'!$1:$1,0)-1)),SUMIF(EBS!$A:$A,$A395,OFFSET(EBS!$A:$A,,MATCH(L$1,EBS!$1:$1,0)-1)))</f>
        <v>1446.05</v>
      </c>
      <c r="M395" s="11">
        <f ca="1">IF(SUMIF('no audits'!$A:$A,$A395,OFFSET('no audits'!$A:$A,,MATCH(M$1,'no audits'!$1:$1,0)-1))&gt;0,SUMIF('no audits'!$A:$A,$A395,OFFSET('no audits'!$A:$A,,MATCH(M$1,'no audits'!$1:$1,0)-1)),SUMIF(EBS!$A:$A,$A395,OFFSET(EBS!$A:$A,,MATCH(M$1,EBS!$1:$1,0)-1)))</f>
        <v>1241622</v>
      </c>
      <c r="N395" s="11">
        <f ca="1">IF(SUMIF('no audits'!$A:$A,EOMONTH($A395,0)+(OFFSET(information!$A$1,1,MATCH(N$1,'no audits'!$1:$1,0)-1)),OFFSET('no audits'!$A:$A,,MATCH(N$1,'no audits'!$1:$1,0)-1))&gt;0,SUMIF('no audits'!$A:$A,EOMONTH($A395,0)+(OFFSET(information!$A$1,1,MATCH(N$1,'no audits'!$1:$1,0)-1)),OFFSET('no audits'!$A:$A,,MATCH(N$1,'no audits'!$1:$1,0)-1)),SUMIF(EBS!$A:$A,EOMONTH($A395,0)+(OFFSET(information!$A$1,1,MATCH(N$1,'no audits'!$1:$1,0)-1)),OFFSET(EBS!$A:$A,,MATCH(N$1,EBS!$1:$1,0)-1)))</f>
        <v>3853974</v>
      </c>
      <c r="O395" s="11">
        <f ca="1">IF(SUMIF('no audits'!$A:$A,EOMONTH($A395,0)+(OFFSET(information!$A$1,1,MATCH(O$1,'no audits'!$1:$1,0)-1)),OFFSET('no audits'!$A:$A,,MATCH(O$1,'no audits'!$1:$1,0)-1))&gt;0,SUMIF('no audits'!$A:$A,EOMONTH($A395,0)+(OFFSET(information!$A$1,1,MATCH(O$1,'no audits'!$1:$1,0)-1)),OFFSET('no audits'!$A:$A,,MATCH(O$1,'no audits'!$1:$1,0)-1)),SUMIF(EBS!$A:$A,EOMONTH($A395,0)+(OFFSET(information!$A$1,1,MATCH(O$1,'no audits'!$1:$1,0)-1)),OFFSET(EBS!$A:$A,,MATCH(O$1,EBS!$1:$1,0)-1)))</f>
        <v>4377992</v>
      </c>
      <c r="P395" s="11">
        <f ca="1">IF(SUMIF('no audits'!$A:$A,$A395,OFFSET('no audits'!$A:$A,,MATCH(P$1,'no audits'!$1:$1,0)-1))&gt;0,SUMIF('no audits'!$A:$A,$A395,OFFSET('no audits'!$A:$A,,MATCH(P$1,'no audits'!$1:$1,0)-1)),SUMIF(EBS!$A:$A,$A395,OFFSET(EBS!$A:$A,,MATCH(P$1,EBS!$1:$1,0)-1)))</f>
        <v>1179478.57</v>
      </c>
      <c r="Q395" s="11">
        <f ca="1">IF(SUMIF('no audits'!$A:$A,$A395,OFFSET('no audits'!$A:$A,,MATCH(Q$1,'no audits'!$1:$1,0)-1))&gt;0,SUMIF('no audits'!$A:$A,$A395,OFFSET('no audits'!$A:$A,,MATCH(Q$1,'no audits'!$1:$1,0)-1)),SUMIF(EBS!$A:$A,$A395,OFFSET(EBS!$A:$A,,MATCH(Q$1,EBS!$1:$1,0)-1)))</f>
        <v>4155426</v>
      </c>
      <c r="R395" s="11">
        <f ca="1">IF(SUMIF('no audits'!$A:$A,EOMONTH($A395,0)+(OFFSET(information!$A$1,1,MATCH(R$1,'no audits'!$1:$1,0)-1)),OFFSET('no audits'!$A:$A,,MATCH(R$1,'no audits'!$1:$1,0)-1))&gt;0,SUMIF('no audits'!$A:$A,EOMONTH($A395,0)+(OFFSET(information!$A$1,1,MATCH(R$1,'no audits'!$1:$1,0)-1)),OFFSET('no audits'!$A:$A,,MATCH(R$1,'no audits'!$1:$1,0)-1)),SUMIF(EBS!$A:$A,EOMONTH($A395,0)+(OFFSET(information!$A$1,1,MATCH(R$1,'no audits'!$1:$1,0)-1)),OFFSET(EBS!$A:$A,,MATCH(R$1,EBS!$1:$1,0)-1)))</f>
        <v>569577</v>
      </c>
      <c r="S395" s="11">
        <f ca="1">IF(SUMIF('no audits'!$A:$A,$A398,OFFSET('no audits'!$A:$A,,MATCH(S$1,'no audits'!$1:$1,0)-1))&gt;0,SUMIF('no audits'!$A:$A,$A398,OFFSET('no audits'!$A:$A,,MATCH(S$1,'no audits'!$1:$1,0)-1)),SUMIF(EBS!$A:$A,$A398,OFFSET(EBS!$A:$A,,MATCH(S$1,EBS!$1:$1,0)-1)))</f>
        <v>0</v>
      </c>
      <c r="T395" s="11">
        <f ca="1">IF(SUMIF('no audits'!$A:$A,EOMONTH($A395,0)+(OFFSET(information!$A$1,1,MATCH(T$1,'no audits'!$1:$1,0)-1)),OFFSET('no audits'!$A:$A,,MATCH(T$1,'no audits'!$1:$1,0)-1))&gt;0,SUMIF('no audits'!$A:$A,EOMONTH($A395,0)+(OFFSET(information!$A$1,1,MATCH(T$1,'no audits'!$1:$1,0)-1)),OFFSET('no audits'!$A:$A,,MATCH(T$1,'no audits'!$1:$1,0)-1)),SUMIF(EBS!$A:$A,EOMONTH($A395,0)+(OFFSET(information!$A$1,1,MATCH(T$1,'no audits'!$1:$1,0)-1)),OFFSET(EBS!$A:$A,,MATCH(T$1,EBS!$1:$1,0)-1)))</f>
        <v>90871.299706770282</v>
      </c>
      <c r="U395" s="11">
        <f ca="1">IF(SUMIF('no audits'!$A:$A,EOMONTH($A395,0)+(OFFSET(information!$A$1,1,MATCH(U$1,'no audits'!$1:$1,0)-1)),OFFSET('no audits'!$A:$A,,MATCH(U$1,'no audits'!$1:$1,0)-1))&gt;0,SUMIF('no audits'!$A:$A,EOMONTH($A395,0)+(OFFSET(information!$A$1,1,MATCH(U$1,'no audits'!$1:$1,0)-1)),OFFSET('no audits'!$A:$A,,MATCH(U$1,'no audits'!$1:$1,0)-1)),SUMIF(EBS!$A:$A,EOMONTH($A395,0)+(OFFSET(information!$A$1,1,MATCH(U$1,'no audits'!$1:$1,0)-1)),OFFSET(EBS!$A:$A,,MATCH(U$1,EBS!$1:$1,0)-1)))</f>
        <v>0</v>
      </c>
      <c r="V395" s="11">
        <f ca="1">IF(SUMIF('no audits'!$A:$A,EOMONTH($A395,0)+(OFFSET(information!$A$1,1,MATCH(V$1,'no audits'!$1:$1,0)-1)),OFFSET('no audits'!$A:$A,,MATCH(V$1,'no audits'!$1:$1,0)-1))&gt;0,SUMIF('no audits'!$A:$A,EOMONTH($A395,0)+(OFFSET(information!$A$1,1,MATCH(V$1,'no audits'!$1:$1,0)-1)),OFFSET('no audits'!$A:$A,,MATCH(V$1,'no audits'!$1:$1,0)-1)),SUMIF(EBS!$A:$A,EOMONTH($A395,0)+(OFFSET(information!$A$1,1,MATCH(V$1,'no audits'!$1:$1,0)-1)),OFFSET(EBS!$A:$A,,MATCH(V$1,EBS!$1:$1,0)-1)))</f>
        <v>47790.344093966451</v>
      </c>
      <c r="W395" s="11">
        <f ca="1">IF(SUMIF('no audits'!$A:$A,EOMONTH($A395,0)+(OFFSET(information!$A$1,1,MATCH(W$1,'no audits'!$1:$1,0)-1)),OFFSET('no audits'!$A:$A,,MATCH(W$1,'no audits'!$1:$1,0)-1))&gt;0,SUMIF('no audits'!$A:$A,EOMONTH($A395,0)+(OFFSET(information!$A$1,1,MATCH(W$1,'no audits'!$1:$1,0)-1)),OFFSET('no audits'!$A:$A,,MATCH(W$1,'no audits'!$1:$1,0)-1)),SUMIF(EBS!$A:$A,EOMONTH($A395,0)+(OFFSET(information!$A$1,1,MATCH(W$1,'no audits'!$1:$1,0)-1)),OFFSET(EBS!$A:$A,,MATCH(W$1,EBS!$1:$1,0)-1)))</f>
        <v>3748605</v>
      </c>
    </row>
    <row r="396" spans="1:23" x14ac:dyDescent="0.25">
      <c r="A396" s="17">
        <v>45200</v>
      </c>
      <c r="B396" s="11">
        <f ca="1">IF(SUMIF('no audits'!$A:$A,$A396,OFFSET('no audits'!$A:$A,,MATCH(B$1,'no audits'!$1:$1,0)-1))&gt;0,SUMIF('no audits'!$A:$A,$A396,OFFSET('no audits'!$A:$A,,MATCH(B$1,'no audits'!$1:$1,0)-1)),SUMIF(EBS!$A:$A,$A396,OFFSET(EBS!$A:$A,,MATCH(B$1,EBS!$1:$1,0)-1)))</f>
        <v>0</v>
      </c>
      <c r="C396" s="11">
        <f ca="1">IF(SUMIF('no audits'!$A:$A,$A396,OFFSET('no audits'!$A:$A,,MATCH(C$1,'no audits'!$1:$1,0)-1))&gt;0,SUMIF('no audits'!$A:$A,$A396,OFFSET('no audits'!$A:$A,,MATCH(C$1,'no audits'!$1:$1,0)-1)),SUMIF(EBS!$A:$A,$A396,OFFSET(EBS!$A:$A,,MATCH(C$1,EBS!$1:$1,0)-1)))</f>
        <v>0</v>
      </c>
      <c r="D396" s="11">
        <f ca="1">IF(SUMIF('no audits'!$A:$A,$A396,OFFSET('no audits'!$A:$A,,MATCH(D$1,'no audits'!$1:$1,0)-1))&gt;0,SUMIF('no audits'!$A:$A,$A396,OFFSET('no audits'!$A:$A,,MATCH(D$1,'no audits'!$1:$1,0)-1)),SUMIF(EBS!$A:$A,$A396,OFFSET(EBS!$A:$A,,MATCH(D$1,EBS!$1:$1,0)-1)))</f>
        <v>0</v>
      </c>
      <c r="E396" s="11">
        <f ca="1">IF(SUMIF('no audits'!$A:$A,EOMONTH($A396,0)+(OFFSET(information!$A$1,1,MATCH(E$1,'no audits'!$1:$1,0)-1)),OFFSET('no audits'!$A:$A,,MATCH(E$1,'no audits'!$1:$1,0)-1))&gt;0,SUMIF('no audits'!$A:$A,EOMONTH($A396,0)+(OFFSET(information!$A$1,1,MATCH(E$1,'no audits'!$1:$1,0)-1)),OFFSET('no audits'!$A:$A,,MATCH(E$1,'no audits'!$1:$1,0)-1)),SUMIF(EBS!$A:$A,EOMONTH($A396,0)+(OFFSET(information!$A$1,1,MATCH(E$1,'no audits'!$1:$1,0)-1)),OFFSET(EBS!$A:$A,,MATCH(E$1,EBS!$1:$1,0)-1)))</f>
        <v>1137380</v>
      </c>
      <c r="F396" s="11">
        <f ca="1">IF(SUMIF('no audits'!$A:$A,$A399,OFFSET('no audits'!$A:$A,,MATCH(F$1,'no audits'!$1:$1,0)-1))&gt;0,SUMIF('no audits'!$A:$A,$A399,OFFSET('no audits'!$A:$A,,MATCH(F$1,'no audits'!$1:$1,0)-1)),SUMIF(EBS!$A:$A,$A399,OFFSET(EBS!$A:$A,,MATCH(F$1,EBS!$1:$1,0)-1)))</f>
        <v>0</v>
      </c>
      <c r="G396" s="11">
        <f ca="1">IF(SUMIF('no audits'!$A:$A,EOMONTH($A396,0)+(OFFSET(information!$A$1,1,MATCH(G$1,'no audits'!$1:$1,0)-1)),OFFSET('no audits'!$A:$A,,MATCH(G$1,'no audits'!$1:$1,0)-1))&gt;0,SUMIF('no audits'!$A:$A,EOMONTH($A396,0)+(OFFSET(information!$A$1,1,MATCH(G$1,'no audits'!$1:$1,0)-1)),OFFSET('no audits'!$A:$A,,MATCH(G$1,'no audits'!$1:$1,0)-1)),SUMIF(EBS!$A:$A,EOMONTH($A396,0)+(OFFSET(information!$A$1,1,MATCH(G$1,'no audits'!$1:$1,0)-1)),OFFSET(EBS!$A:$A,,MATCH(G$1,EBS!$1:$1,0)-1)))</f>
        <v>6971811</v>
      </c>
      <c r="H396" s="11">
        <f ca="1">IF(SUMIF('no audits'!$A:$A,EOMONTH($A396,0)+(OFFSET(information!$A$1,1,MATCH(H$1,'no audits'!$1:$1,0)-1)),OFFSET('no audits'!$A:$A,,MATCH(H$1,'no audits'!$1:$1,0)-1))&gt;0,SUMIF('no audits'!$A:$A,EOMONTH($A396,0)+(OFFSET(information!$A$1,1,MATCH(H$1,'no audits'!$1:$1,0)-1)),OFFSET('no audits'!$A:$A,,MATCH(H$1,'no audits'!$1:$1,0)-1)),SUMIF(EBS!$A:$A,EOMONTH($A396,0)+(OFFSET(information!$A$1,1,MATCH(H$1,'no audits'!$1:$1,0)-1)),OFFSET(EBS!$A:$A,,MATCH(H$1,EBS!$1:$1,0)-1)))</f>
        <v>7631954.6262709722</v>
      </c>
      <c r="I396" s="11">
        <f ca="1">IF(SUMIF('no audits'!$A:$A,EOMONTH($A396,0)+(OFFSET(information!$A$1,1,MATCH(I$1,'no audits'!$1:$1,0)-1)),OFFSET('no audits'!$A:$A,,MATCH(I$1,'no audits'!$1:$1,0)-1))&gt;0,SUMIF('no audits'!$A:$A,EOMONTH($A396,0)+(OFFSET(information!$A$1,1,MATCH(I$1,'no audits'!$1:$1,0)-1)),OFFSET('no audits'!$A:$A,,MATCH(I$1,'no audits'!$1:$1,0)-1)),SUMIF(EBS!$A:$A,EOMONTH($A396,0)+(OFFSET(information!$A$1,1,MATCH(I$1,'no audits'!$1:$1,0)-1)),OFFSET(EBS!$A:$A,,MATCH(I$1,EBS!$1:$1,0)-1)))</f>
        <v>3075121</v>
      </c>
      <c r="J396" s="11">
        <f ca="1">IF(SUMIF('no audits'!$A:$A,EOMONTH($A396,0)+(OFFSET(information!$A$1,1,MATCH(J$1,'no audits'!$1:$1,0)-1)),OFFSET('no audits'!$A:$A,,MATCH(J$1,'no audits'!$1:$1,0)-1))&gt;0,SUMIF('no audits'!$A:$A,EOMONTH($A396,0)+(OFFSET(information!$A$1,1,MATCH(J$1,'no audits'!$1:$1,0)-1)),OFFSET('no audits'!$A:$A,,MATCH(J$1,'no audits'!$1:$1,0)-1)),SUMIF(EBS!$A:$A,EOMONTH($A396,0)+(OFFSET(information!$A$1,1,MATCH(J$1,'no audits'!$1:$1,0)-1)),OFFSET(EBS!$A:$A,,MATCH(J$1,EBS!$1:$1,0)-1)))</f>
        <v>192683</v>
      </c>
      <c r="K396" s="11">
        <f ca="1">IF(SUMIF('no audits'!$A:$A,EOMONTH($A396,0)+(OFFSET(information!$A$1,1,MATCH(K$1,'no audits'!$1:$1,0)-1)),OFFSET('no audits'!$A:$A,,MATCH(K$1,'no audits'!$1:$1,0)-1))&gt;0,SUMIF('no audits'!$A:$A,EOMONTH($A396,0)+(OFFSET(information!$A$1,1,MATCH(K$1,'no audits'!$1:$1,0)-1)),OFFSET('no audits'!$A:$A,,MATCH(K$1,'no audits'!$1:$1,0)-1)),SUMIF(EBS!$A:$A,EOMONTH($A396,0)+(OFFSET(information!$A$1,1,MATCH(K$1,'no audits'!$1:$1,0)-1)),OFFSET(EBS!$A:$A,,MATCH(K$1,EBS!$1:$1,0)-1)))</f>
        <v>559.27318062933057</v>
      </c>
      <c r="L396" s="11">
        <f ca="1">IF(SUMIF('no audits'!$A:$A,$A396,OFFSET('no audits'!$A:$A,,MATCH(L$1,'no audits'!$1:$1,0)-1))&gt;0,SUMIF('no audits'!$A:$A,$A396,OFFSET('no audits'!$A:$A,,MATCH(L$1,'no audits'!$1:$1,0)-1)),SUMIF(EBS!$A:$A,$A396,OFFSET(EBS!$A:$A,,MATCH(L$1,EBS!$1:$1,0)-1)))</f>
        <v>1409.52</v>
      </c>
      <c r="M396" s="11">
        <f ca="1">IF(SUMIF('no audits'!$A:$A,$A396,OFFSET('no audits'!$A:$A,,MATCH(M$1,'no audits'!$1:$1,0)-1))&gt;0,SUMIF('no audits'!$A:$A,$A396,OFFSET('no audits'!$A:$A,,MATCH(M$1,'no audits'!$1:$1,0)-1)),SUMIF(EBS!$A:$A,$A396,OFFSET(EBS!$A:$A,,MATCH(M$1,EBS!$1:$1,0)-1)))</f>
        <v>1224710.53</v>
      </c>
      <c r="N396" s="11">
        <f ca="1">IF(SUMIF('no audits'!$A:$A,EOMONTH($A396,0)+(OFFSET(information!$A$1,1,MATCH(N$1,'no audits'!$1:$1,0)-1)),OFFSET('no audits'!$A:$A,,MATCH(N$1,'no audits'!$1:$1,0)-1))&gt;0,SUMIF('no audits'!$A:$A,EOMONTH($A396,0)+(OFFSET(information!$A$1,1,MATCH(N$1,'no audits'!$1:$1,0)-1)),OFFSET('no audits'!$A:$A,,MATCH(N$1,'no audits'!$1:$1,0)-1)),SUMIF(EBS!$A:$A,EOMONTH($A396,0)+(OFFSET(information!$A$1,1,MATCH(N$1,'no audits'!$1:$1,0)-1)),OFFSET(EBS!$A:$A,,MATCH(N$1,EBS!$1:$1,0)-1)))</f>
        <v>2906257</v>
      </c>
      <c r="O396" s="11">
        <f ca="1">IF(SUMIF('no audits'!$A:$A,EOMONTH($A396,0)+(OFFSET(information!$A$1,1,MATCH(O$1,'no audits'!$1:$1,0)-1)),OFFSET('no audits'!$A:$A,,MATCH(O$1,'no audits'!$1:$1,0)-1))&gt;0,SUMIF('no audits'!$A:$A,EOMONTH($A396,0)+(OFFSET(information!$A$1,1,MATCH(O$1,'no audits'!$1:$1,0)-1)),OFFSET('no audits'!$A:$A,,MATCH(O$1,'no audits'!$1:$1,0)-1)),SUMIF(EBS!$A:$A,EOMONTH($A396,0)+(OFFSET(information!$A$1,1,MATCH(O$1,'no audits'!$1:$1,0)-1)),OFFSET(EBS!$A:$A,,MATCH(O$1,EBS!$1:$1,0)-1)))</f>
        <v>4309801</v>
      </c>
      <c r="P396" s="11">
        <f ca="1">IF(SUMIF('no audits'!$A:$A,$A396,OFFSET('no audits'!$A:$A,,MATCH(P$1,'no audits'!$1:$1,0)-1))&gt;0,SUMIF('no audits'!$A:$A,$A396,OFFSET('no audits'!$A:$A,,MATCH(P$1,'no audits'!$1:$1,0)-1)),SUMIF(EBS!$A:$A,$A396,OFFSET(EBS!$A:$A,,MATCH(P$1,EBS!$1:$1,0)-1)))</f>
        <v>2155036.67</v>
      </c>
      <c r="Q396" s="11">
        <f ca="1">IF(SUMIF('no audits'!$A:$A,$A396,OFFSET('no audits'!$A:$A,,MATCH(Q$1,'no audits'!$1:$1,0)-1))&gt;0,SUMIF('no audits'!$A:$A,$A396,OFFSET('no audits'!$A:$A,,MATCH(Q$1,'no audits'!$1:$1,0)-1)),SUMIF(EBS!$A:$A,$A396,OFFSET(EBS!$A:$A,,MATCH(Q$1,EBS!$1:$1,0)-1)))</f>
        <v>9338966</v>
      </c>
      <c r="R396" s="11">
        <f ca="1">IF(SUMIF('no audits'!$A:$A,EOMONTH($A396,0)+(OFFSET(information!$A$1,1,MATCH(R$1,'no audits'!$1:$1,0)-1)),OFFSET('no audits'!$A:$A,,MATCH(R$1,'no audits'!$1:$1,0)-1))&gt;0,SUMIF('no audits'!$A:$A,EOMONTH($A396,0)+(OFFSET(information!$A$1,1,MATCH(R$1,'no audits'!$1:$1,0)-1)),OFFSET('no audits'!$A:$A,,MATCH(R$1,'no audits'!$1:$1,0)-1)),SUMIF(EBS!$A:$A,EOMONTH($A396,0)+(OFFSET(information!$A$1,1,MATCH(R$1,'no audits'!$1:$1,0)-1)),OFFSET(EBS!$A:$A,,MATCH(R$1,EBS!$1:$1,0)-1)))</f>
        <v>561387</v>
      </c>
      <c r="S396" s="11">
        <f ca="1">IF(SUMIF('no audits'!$A:$A,$A399,OFFSET('no audits'!$A:$A,,MATCH(S$1,'no audits'!$1:$1,0)-1))&gt;0,SUMIF('no audits'!$A:$A,$A399,OFFSET('no audits'!$A:$A,,MATCH(S$1,'no audits'!$1:$1,0)-1)),SUMIF(EBS!$A:$A,$A399,OFFSET(EBS!$A:$A,,MATCH(S$1,EBS!$1:$1,0)-1)))</f>
        <v>0</v>
      </c>
      <c r="T396" s="11">
        <f ca="1">IF(SUMIF('no audits'!$A:$A,EOMONTH($A396,0)+(OFFSET(information!$A$1,1,MATCH(T$1,'no audits'!$1:$1,0)-1)),OFFSET('no audits'!$A:$A,,MATCH(T$1,'no audits'!$1:$1,0)-1))&gt;0,SUMIF('no audits'!$A:$A,EOMONTH($A396,0)+(OFFSET(information!$A$1,1,MATCH(T$1,'no audits'!$1:$1,0)-1)),OFFSET('no audits'!$A:$A,,MATCH(T$1,'no audits'!$1:$1,0)-1)),SUMIF(EBS!$A:$A,EOMONTH($A396,0)+(OFFSET(information!$A$1,1,MATCH(T$1,'no audits'!$1:$1,0)-1)),OFFSET(EBS!$A:$A,,MATCH(T$1,EBS!$1:$1,0)-1)))</f>
        <v>114971.42561342903</v>
      </c>
      <c r="U396" s="11">
        <f ca="1">IF(SUMIF('no audits'!$A:$A,EOMONTH($A396,0)+(OFFSET(information!$A$1,1,MATCH(U$1,'no audits'!$1:$1,0)-1)),OFFSET('no audits'!$A:$A,,MATCH(U$1,'no audits'!$1:$1,0)-1))&gt;0,SUMIF('no audits'!$A:$A,EOMONTH($A396,0)+(OFFSET(information!$A$1,1,MATCH(U$1,'no audits'!$1:$1,0)-1)),OFFSET('no audits'!$A:$A,,MATCH(U$1,'no audits'!$1:$1,0)-1)),SUMIF(EBS!$A:$A,EOMONTH($A396,0)+(OFFSET(information!$A$1,1,MATCH(U$1,'no audits'!$1:$1,0)-1)),OFFSET(EBS!$A:$A,,MATCH(U$1,EBS!$1:$1,0)-1)))</f>
        <v>0</v>
      </c>
      <c r="V396" s="11">
        <f ca="1">IF(SUMIF('no audits'!$A:$A,EOMONTH($A396,0)+(OFFSET(information!$A$1,1,MATCH(V$1,'no audits'!$1:$1,0)-1)),OFFSET('no audits'!$A:$A,,MATCH(V$1,'no audits'!$1:$1,0)-1))&gt;0,SUMIF('no audits'!$A:$A,EOMONTH($A396,0)+(OFFSET(information!$A$1,1,MATCH(V$1,'no audits'!$1:$1,0)-1)),OFFSET('no audits'!$A:$A,,MATCH(V$1,'no audits'!$1:$1,0)-1)),SUMIF(EBS!$A:$A,EOMONTH($A396,0)+(OFFSET(information!$A$1,1,MATCH(V$1,'no audits'!$1:$1,0)-1)),OFFSET(EBS!$A:$A,,MATCH(V$1,EBS!$1:$1,0)-1)))</f>
        <v>47837.830985973094</v>
      </c>
      <c r="W396" s="11">
        <f ca="1">IF(SUMIF('no audits'!$A:$A,EOMONTH($A396,0)+(OFFSET(information!$A$1,1,MATCH(W$1,'no audits'!$1:$1,0)-1)),OFFSET('no audits'!$A:$A,,MATCH(W$1,'no audits'!$1:$1,0)-1))&gt;0,SUMIF('no audits'!$A:$A,EOMONTH($A396,0)+(OFFSET(information!$A$1,1,MATCH(W$1,'no audits'!$1:$1,0)-1)),OFFSET('no audits'!$A:$A,,MATCH(W$1,'no audits'!$1:$1,0)-1)),SUMIF(EBS!$A:$A,EOMONTH($A396,0)+(OFFSET(information!$A$1,1,MATCH(W$1,'no audits'!$1:$1,0)-1)),OFFSET(EBS!$A:$A,,MATCH(W$1,EBS!$1:$1,0)-1)))</f>
        <v>4021544</v>
      </c>
    </row>
    <row r="397" spans="1:23" x14ac:dyDescent="0.25">
      <c r="A397" s="17">
        <v>45231</v>
      </c>
      <c r="B397" s="11">
        <f ca="1">IF(SUMIF('no audits'!$A:$A,$A397,OFFSET('no audits'!$A:$A,,MATCH(B$1,'no audits'!$1:$1,0)-1))&gt;0,SUMIF('no audits'!$A:$A,$A397,OFFSET('no audits'!$A:$A,,MATCH(B$1,'no audits'!$1:$1,0)-1)),SUMIF(EBS!$A:$A,$A397,OFFSET(EBS!$A:$A,,MATCH(B$1,EBS!$1:$1,0)-1)))</f>
        <v>0</v>
      </c>
      <c r="C397" s="11">
        <f ca="1">IF(SUMIF('no audits'!$A:$A,$A397,OFFSET('no audits'!$A:$A,,MATCH(C$1,'no audits'!$1:$1,0)-1))&gt;0,SUMIF('no audits'!$A:$A,$A397,OFFSET('no audits'!$A:$A,,MATCH(C$1,'no audits'!$1:$1,0)-1)),SUMIF(EBS!$A:$A,$A397,OFFSET(EBS!$A:$A,,MATCH(C$1,EBS!$1:$1,0)-1)))</f>
        <v>-506566.05</v>
      </c>
      <c r="D397" s="11">
        <f ca="1">IF(SUMIF('no audits'!$A:$A,$A397,OFFSET('no audits'!$A:$A,,MATCH(D$1,'no audits'!$1:$1,0)-1))&gt;0,SUMIF('no audits'!$A:$A,$A397,OFFSET('no audits'!$A:$A,,MATCH(D$1,'no audits'!$1:$1,0)-1)),SUMIF(EBS!$A:$A,$A397,OFFSET(EBS!$A:$A,,MATCH(D$1,EBS!$1:$1,0)-1)))</f>
        <v>0</v>
      </c>
      <c r="E397" s="11">
        <f ca="1">IF(SUMIF('no audits'!$A:$A,EOMONTH($A397,0)+(OFFSET(information!$A$1,1,MATCH(E$1,'no audits'!$1:$1,0)-1)),OFFSET('no audits'!$A:$A,,MATCH(E$1,'no audits'!$1:$1,0)-1))&gt;0,SUMIF('no audits'!$A:$A,EOMONTH($A397,0)+(OFFSET(information!$A$1,1,MATCH(E$1,'no audits'!$1:$1,0)-1)),OFFSET('no audits'!$A:$A,,MATCH(E$1,'no audits'!$1:$1,0)-1)),SUMIF(EBS!$A:$A,EOMONTH($A397,0)+(OFFSET(information!$A$1,1,MATCH(E$1,'no audits'!$1:$1,0)-1)),OFFSET(EBS!$A:$A,,MATCH(E$1,EBS!$1:$1,0)-1)))</f>
        <v>0</v>
      </c>
      <c r="F397" s="11">
        <f ca="1">IF(SUMIF('no audits'!$A:$A,$A400,OFFSET('no audits'!$A:$A,,MATCH(F$1,'no audits'!$1:$1,0)-1))&gt;0,SUMIF('no audits'!$A:$A,$A400,OFFSET('no audits'!$A:$A,,MATCH(F$1,'no audits'!$1:$1,0)-1)),SUMIF(EBS!$A:$A,$A400,OFFSET(EBS!$A:$A,,MATCH(F$1,EBS!$1:$1,0)-1)))</f>
        <v>0</v>
      </c>
      <c r="G397" s="11">
        <f ca="1">IF(SUMIF('no audits'!$A:$A,EOMONTH($A397,0)+(OFFSET(information!$A$1,1,MATCH(G$1,'no audits'!$1:$1,0)-1)),OFFSET('no audits'!$A:$A,,MATCH(G$1,'no audits'!$1:$1,0)-1))&gt;0,SUMIF('no audits'!$A:$A,EOMONTH($A397,0)+(OFFSET(information!$A$1,1,MATCH(G$1,'no audits'!$1:$1,0)-1)),OFFSET('no audits'!$A:$A,,MATCH(G$1,'no audits'!$1:$1,0)-1)),SUMIF(EBS!$A:$A,EOMONTH($A397,0)+(OFFSET(information!$A$1,1,MATCH(G$1,'no audits'!$1:$1,0)-1)),OFFSET(EBS!$A:$A,,MATCH(G$1,EBS!$1:$1,0)-1)))</f>
        <v>0</v>
      </c>
      <c r="H397" s="11">
        <f ca="1">IF(SUMIF('no audits'!$A:$A,EOMONTH($A397,0)+(OFFSET(information!$A$1,1,MATCH(H$1,'no audits'!$1:$1,0)-1)),OFFSET('no audits'!$A:$A,,MATCH(H$1,'no audits'!$1:$1,0)-1))&gt;0,SUMIF('no audits'!$A:$A,EOMONTH($A397,0)+(OFFSET(information!$A$1,1,MATCH(H$1,'no audits'!$1:$1,0)-1)),OFFSET('no audits'!$A:$A,,MATCH(H$1,'no audits'!$1:$1,0)-1)),SUMIF(EBS!$A:$A,EOMONTH($A397,0)+(OFFSET(information!$A$1,1,MATCH(H$1,'no audits'!$1:$1,0)-1)),OFFSET(EBS!$A:$A,,MATCH(H$1,EBS!$1:$1,0)-1)))</f>
        <v>0</v>
      </c>
      <c r="I397" s="11">
        <f ca="1">IF(SUMIF('no audits'!$A:$A,EOMONTH($A397,0)+(OFFSET(information!$A$1,1,MATCH(I$1,'no audits'!$1:$1,0)-1)),OFFSET('no audits'!$A:$A,,MATCH(I$1,'no audits'!$1:$1,0)-1))&gt;0,SUMIF('no audits'!$A:$A,EOMONTH($A397,0)+(OFFSET(information!$A$1,1,MATCH(I$1,'no audits'!$1:$1,0)-1)),OFFSET('no audits'!$A:$A,,MATCH(I$1,'no audits'!$1:$1,0)-1)),SUMIF(EBS!$A:$A,EOMONTH($A397,0)+(OFFSET(information!$A$1,1,MATCH(I$1,'no audits'!$1:$1,0)-1)),OFFSET(EBS!$A:$A,,MATCH(I$1,EBS!$1:$1,0)-1)))</f>
        <v>0</v>
      </c>
      <c r="J397" s="11">
        <f ca="1">IF(SUMIF('no audits'!$A:$A,EOMONTH($A397,0)+(OFFSET(information!$A$1,1,MATCH(J$1,'no audits'!$1:$1,0)-1)),OFFSET('no audits'!$A:$A,,MATCH(J$1,'no audits'!$1:$1,0)-1))&gt;0,SUMIF('no audits'!$A:$A,EOMONTH($A397,0)+(OFFSET(information!$A$1,1,MATCH(J$1,'no audits'!$1:$1,0)-1)),OFFSET('no audits'!$A:$A,,MATCH(J$1,'no audits'!$1:$1,0)-1)),SUMIF(EBS!$A:$A,EOMONTH($A397,0)+(OFFSET(information!$A$1,1,MATCH(J$1,'no audits'!$1:$1,0)-1)),OFFSET(EBS!$A:$A,,MATCH(J$1,EBS!$1:$1,0)-1)))</f>
        <v>0</v>
      </c>
      <c r="K397" s="11">
        <f ca="1">IF(SUMIF('no audits'!$A:$A,EOMONTH($A397,0)+(OFFSET(information!$A$1,1,MATCH(K$1,'no audits'!$1:$1,0)-1)),OFFSET('no audits'!$A:$A,,MATCH(K$1,'no audits'!$1:$1,0)-1))&gt;0,SUMIF('no audits'!$A:$A,EOMONTH($A397,0)+(OFFSET(information!$A$1,1,MATCH(K$1,'no audits'!$1:$1,0)-1)),OFFSET('no audits'!$A:$A,,MATCH(K$1,'no audits'!$1:$1,0)-1)),SUMIF(EBS!$A:$A,EOMONTH($A397,0)+(OFFSET(information!$A$1,1,MATCH(K$1,'no audits'!$1:$1,0)-1)),OFFSET(EBS!$A:$A,,MATCH(K$1,EBS!$1:$1,0)-1)))</f>
        <v>0</v>
      </c>
      <c r="L397" s="11">
        <f ca="1">IF(SUMIF('no audits'!$A:$A,$A397,OFFSET('no audits'!$A:$A,,MATCH(L$1,'no audits'!$1:$1,0)-1))&gt;0,SUMIF('no audits'!$A:$A,$A397,OFFSET('no audits'!$A:$A,,MATCH(L$1,'no audits'!$1:$1,0)-1)),SUMIF(EBS!$A:$A,$A397,OFFSET(EBS!$A:$A,,MATCH(L$1,EBS!$1:$1,0)-1)))</f>
        <v>30088</v>
      </c>
      <c r="M397" s="11">
        <f ca="1">IF(SUMIF('no audits'!$A:$A,$A397,OFFSET('no audits'!$A:$A,,MATCH(M$1,'no audits'!$1:$1,0)-1))&gt;0,SUMIF('no audits'!$A:$A,$A397,OFFSET('no audits'!$A:$A,,MATCH(M$1,'no audits'!$1:$1,0)-1)),SUMIF(EBS!$A:$A,$A397,OFFSET(EBS!$A:$A,,MATCH(M$1,EBS!$1:$1,0)-1)))</f>
        <v>1516411.92</v>
      </c>
      <c r="N397" s="11">
        <f ca="1">IF(SUMIF('no audits'!$A:$A,EOMONTH($A397,0)+(OFFSET(information!$A$1,1,MATCH(N$1,'no audits'!$1:$1,0)-1)),OFFSET('no audits'!$A:$A,,MATCH(N$1,'no audits'!$1:$1,0)-1))&gt;0,SUMIF('no audits'!$A:$A,EOMONTH($A397,0)+(OFFSET(information!$A$1,1,MATCH(N$1,'no audits'!$1:$1,0)-1)),OFFSET('no audits'!$A:$A,,MATCH(N$1,'no audits'!$1:$1,0)-1)),SUMIF(EBS!$A:$A,EOMONTH($A397,0)+(OFFSET(information!$A$1,1,MATCH(N$1,'no audits'!$1:$1,0)-1)),OFFSET(EBS!$A:$A,,MATCH(N$1,EBS!$1:$1,0)-1)))</f>
        <v>0</v>
      </c>
      <c r="O397" s="11">
        <f ca="1">IF(SUMIF('no audits'!$A:$A,EOMONTH($A397,0)+(OFFSET(information!$A$1,1,MATCH(O$1,'no audits'!$1:$1,0)-1)),OFFSET('no audits'!$A:$A,,MATCH(O$1,'no audits'!$1:$1,0)-1))&gt;0,SUMIF('no audits'!$A:$A,EOMONTH($A397,0)+(OFFSET(information!$A$1,1,MATCH(O$1,'no audits'!$1:$1,0)-1)),OFFSET('no audits'!$A:$A,,MATCH(O$1,'no audits'!$1:$1,0)-1)),SUMIF(EBS!$A:$A,EOMONTH($A397,0)+(OFFSET(information!$A$1,1,MATCH(O$1,'no audits'!$1:$1,0)-1)),OFFSET(EBS!$A:$A,,MATCH(O$1,EBS!$1:$1,0)-1)))</f>
        <v>0</v>
      </c>
      <c r="P397" s="11">
        <f ca="1">IF(SUMIF('no audits'!$A:$A,$A397,OFFSET('no audits'!$A:$A,,MATCH(P$1,'no audits'!$1:$1,0)-1))&gt;0,SUMIF('no audits'!$A:$A,$A397,OFFSET('no audits'!$A:$A,,MATCH(P$1,'no audits'!$1:$1,0)-1)),SUMIF(EBS!$A:$A,$A397,OFFSET(EBS!$A:$A,,MATCH(P$1,EBS!$1:$1,0)-1)))</f>
        <v>1543997.43</v>
      </c>
      <c r="Q397" s="11">
        <f ca="1">IF(SUMIF('no audits'!$A:$A,$A397,OFFSET('no audits'!$A:$A,,MATCH(Q$1,'no audits'!$1:$1,0)-1))&gt;0,SUMIF('no audits'!$A:$A,$A397,OFFSET('no audits'!$A:$A,,MATCH(Q$1,'no audits'!$1:$1,0)-1)),SUMIF(EBS!$A:$A,$A397,OFFSET(EBS!$A:$A,,MATCH(Q$1,EBS!$1:$1,0)-1)))</f>
        <v>6757102</v>
      </c>
      <c r="R397" s="11">
        <f ca="1">IF(SUMIF('no audits'!$A:$A,EOMONTH($A397,0)+(OFFSET(information!$A$1,1,MATCH(R$1,'no audits'!$1:$1,0)-1)),OFFSET('no audits'!$A:$A,,MATCH(R$1,'no audits'!$1:$1,0)-1))&gt;0,SUMIF('no audits'!$A:$A,EOMONTH($A397,0)+(OFFSET(information!$A$1,1,MATCH(R$1,'no audits'!$1:$1,0)-1)),OFFSET('no audits'!$A:$A,,MATCH(R$1,'no audits'!$1:$1,0)-1)),SUMIF(EBS!$A:$A,EOMONTH($A397,0)+(OFFSET(information!$A$1,1,MATCH(R$1,'no audits'!$1:$1,0)-1)),OFFSET(EBS!$A:$A,,MATCH(R$1,EBS!$1:$1,0)-1)))</f>
        <v>0</v>
      </c>
      <c r="S397" s="11">
        <f ca="1">IF(SUMIF('no audits'!$A:$A,$A400,OFFSET('no audits'!$A:$A,,MATCH(S$1,'no audits'!$1:$1,0)-1))&gt;0,SUMIF('no audits'!$A:$A,$A400,OFFSET('no audits'!$A:$A,,MATCH(S$1,'no audits'!$1:$1,0)-1)),SUMIF(EBS!$A:$A,$A400,OFFSET(EBS!$A:$A,,MATCH(S$1,EBS!$1:$1,0)-1)))</f>
        <v>0</v>
      </c>
      <c r="T397" s="11">
        <f ca="1">IF(SUMIF('no audits'!$A:$A,EOMONTH($A397,0)+(OFFSET(information!$A$1,1,MATCH(T$1,'no audits'!$1:$1,0)-1)),OFFSET('no audits'!$A:$A,,MATCH(T$1,'no audits'!$1:$1,0)-1))&gt;0,SUMIF('no audits'!$A:$A,EOMONTH($A397,0)+(OFFSET(information!$A$1,1,MATCH(T$1,'no audits'!$1:$1,0)-1)),OFFSET('no audits'!$A:$A,,MATCH(T$1,'no audits'!$1:$1,0)-1)),SUMIF(EBS!$A:$A,EOMONTH($A397,0)+(OFFSET(information!$A$1,1,MATCH(T$1,'no audits'!$1:$1,0)-1)),OFFSET(EBS!$A:$A,,MATCH(T$1,EBS!$1:$1,0)-1)))</f>
        <v>0</v>
      </c>
      <c r="U397" s="11">
        <f ca="1">IF(SUMIF('no audits'!$A:$A,EOMONTH($A397,0)+(OFFSET(information!$A$1,1,MATCH(U$1,'no audits'!$1:$1,0)-1)),OFFSET('no audits'!$A:$A,,MATCH(U$1,'no audits'!$1:$1,0)-1))&gt;0,SUMIF('no audits'!$A:$A,EOMONTH($A397,0)+(OFFSET(information!$A$1,1,MATCH(U$1,'no audits'!$1:$1,0)-1)),OFFSET('no audits'!$A:$A,,MATCH(U$1,'no audits'!$1:$1,0)-1)),SUMIF(EBS!$A:$A,EOMONTH($A397,0)+(OFFSET(information!$A$1,1,MATCH(U$1,'no audits'!$1:$1,0)-1)),OFFSET(EBS!$A:$A,,MATCH(U$1,EBS!$1:$1,0)-1)))</f>
        <v>0</v>
      </c>
      <c r="V397" s="11">
        <f ca="1">IF(SUMIF('no audits'!$A:$A,EOMONTH($A397,0)+(OFFSET(information!$A$1,1,MATCH(V$1,'no audits'!$1:$1,0)-1)),OFFSET('no audits'!$A:$A,,MATCH(V$1,'no audits'!$1:$1,0)-1))&gt;0,SUMIF('no audits'!$A:$A,EOMONTH($A397,0)+(OFFSET(information!$A$1,1,MATCH(V$1,'no audits'!$1:$1,0)-1)),OFFSET('no audits'!$A:$A,,MATCH(V$1,'no audits'!$1:$1,0)-1)),SUMIF(EBS!$A:$A,EOMONTH($A397,0)+(OFFSET(information!$A$1,1,MATCH(V$1,'no audits'!$1:$1,0)-1)),OFFSET(EBS!$A:$A,,MATCH(V$1,EBS!$1:$1,0)-1)))</f>
        <v>0</v>
      </c>
      <c r="W397" s="11">
        <f ca="1">IF(SUMIF('no audits'!$A:$A,EOMONTH($A397,0)+(OFFSET(information!$A$1,1,MATCH(W$1,'no audits'!$1:$1,0)-1)),OFFSET('no audits'!$A:$A,,MATCH(W$1,'no audits'!$1:$1,0)-1))&gt;0,SUMIF('no audits'!$A:$A,EOMONTH($A397,0)+(OFFSET(information!$A$1,1,MATCH(W$1,'no audits'!$1:$1,0)-1)),OFFSET('no audits'!$A:$A,,MATCH(W$1,'no audits'!$1:$1,0)-1)),SUMIF(EBS!$A:$A,EOMONTH($A397,0)+(OFFSET(information!$A$1,1,MATCH(W$1,'no audits'!$1:$1,0)-1)),OFFSET(EBS!$A:$A,,MATCH(W$1,EBS!$1:$1,0)-1)))</f>
        <v>0</v>
      </c>
    </row>
    <row r="398" spans="1:23" x14ac:dyDescent="0.25">
      <c r="E398" s="3"/>
      <c r="F398" s="3"/>
      <c r="G398" s="3"/>
      <c r="H398" s="3"/>
      <c r="I398" s="3"/>
      <c r="J398" s="3"/>
      <c r="K398" s="3"/>
      <c r="L398" s="3"/>
      <c r="M398" s="3"/>
      <c r="N398" s="3"/>
      <c r="O398" s="3"/>
      <c r="P398" s="3"/>
      <c r="Q398" s="3"/>
      <c r="R398" s="3"/>
      <c r="S398" s="3"/>
      <c r="T398" s="3"/>
      <c r="U398" s="3"/>
      <c r="V398" s="3"/>
      <c r="W398" s="3"/>
    </row>
    <row r="399" spans="1:23" x14ac:dyDescent="0.25">
      <c r="B399" s="3"/>
      <c r="C399" s="3"/>
      <c r="D399" s="3"/>
      <c r="E399" s="3"/>
      <c r="F399" s="3"/>
      <c r="G399" s="3"/>
      <c r="H399" s="3"/>
      <c r="I399" s="3"/>
      <c r="J399" s="3"/>
      <c r="K399" s="3"/>
      <c r="L399" s="3"/>
      <c r="M399" s="3"/>
      <c r="N399" s="3"/>
      <c r="O399" s="3"/>
      <c r="P399" s="3"/>
      <c r="Q399" s="3"/>
      <c r="R399" s="3"/>
      <c r="S399" s="3"/>
      <c r="T399" s="3"/>
      <c r="U399" s="3"/>
      <c r="V399" s="3"/>
      <c r="W399" s="3"/>
    </row>
    <row r="400" spans="1:23" x14ac:dyDescent="0.25">
      <c r="B400" s="3"/>
      <c r="C400" s="3"/>
      <c r="D400" s="3"/>
      <c r="E400" s="3"/>
      <c r="F400" s="3"/>
      <c r="G400" s="3"/>
      <c r="H400" s="3"/>
      <c r="I400" s="3"/>
      <c r="J400" s="3"/>
      <c r="K400" s="3"/>
      <c r="L400" s="3"/>
      <c r="M400" s="3"/>
      <c r="N400" s="3"/>
      <c r="O400" s="3"/>
      <c r="P400" s="3"/>
      <c r="Q400" s="3"/>
      <c r="R400" s="3"/>
      <c r="S400" s="3"/>
      <c r="T400" s="3"/>
      <c r="U400" s="3"/>
      <c r="V400" s="3"/>
      <c r="W400" s="3"/>
    </row>
    <row r="401" spans="2:23" x14ac:dyDescent="0.25">
      <c r="B401" s="3"/>
      <c r="C401" s="3"/>
      <c r="D401" s="3"/>
      <c r="E401" s="3"/>
      <c r="F401" s="3"/>
      <c r="G401" s="3"/>
      <c r="H401" s="3"/>
      <c r="I401" s="3"/>
      <c r="J401" s="3"/>
      <c r="K401" s="3"/>
      <c r="L401" s="3"/>
      <c r="M401" s="3"/>
      <c r="N401" s="3"/>
      <c r="O401" s="3"/>
      <c r="P401" s="3"/>
      <c r="Q401" s="3"/>
      <c r="R401" s="3"/>
      <c r="S401" s="3"/>
      <c r="T401" s="3"/>
      <c r="U401" s="3"/>
      <c r="V401" s="3"/>
      <c r="W401" s="3"/>
    </row>
    <row r="402" spans="2:23" x14ac:dyDescent="0.25">
      <c r="B402" s="3"/>
      <c r="C402" s="3"/>
      <c r="D402" s="3"/>
      <c r="E402" s="3"/>
      <c r="F402" s="3"/>
      <c r="G402" s="3"/>
      <c r="H402" s="3"/>
      <c r="I402" s="3"/>
      <c r="J402" s="3"/>
      <c r="K402" s="3"/>
      <c r="L402" s="3"/>
      <c r="M402" s="3"/>
      <c r="N402" s="3"/>
      <c r="O402" s="3"/>
      <c r="P402" s="3"/>
      <c r="Q402" s="3"/>
      <c r="R402" s="3"/>
      <c r="S402" s="3"/>
      <c r="T402" s="3"/>
      <c r="U402" s="3"/>
      <c r="V402" s="3"/>
      <c r="W402" s="3"/>
    </row>
    <row r="403" spans="2:23" x14ac:dyDescent="0.25">
      <c r="B403" s="3"/>
      <c r="C403" s="3"/>
      <c r="D403" s="3"/>
      <c r="E403" s="3"/>
      <c r="F403" s="3"/>
      <c r="G403" s="3"/>
      <c r="H403" s="3"/>
      <c r="I403" s="3"/>
      <c r="J403" s="3"/>
      <c r="K403" s="3"/>
      <c r="L403" s="3"/>
      <c r="M403" s="3"/>
      <c r="N403" s="3"/>
      <c r="O403" s="3"/>
      <c r="P403" s="3"/>
      <c r="Q403" s="3"/>
      <c r="R403" s="3"/>
      <c r="S403" s="3"/>
      <c r="T403" s="3"/>
      <c r="U403" s="3"/>
      <c r="V403" s="3"/>
      <c r="W403" s="3"/>
    </row>
    <row r="404" spans="2:23" x14ac:dyDescent="0.25">
      <c r="B404" s="3"/>
      <c r="C404" s="3"/>
      <c r="D404" s="3"/>
      <c r="E404" s="3"/>
      <c r="F404" s="3"/>
      <c r="G404" s="3"/>
      <c r="H404" s="3"/>
      <c r="I404" s="3"/>
      <c r="J404" s="3"/>
      <c r="K404" s="3"/>
      <c r="L404" s="3"/>
      <c r="M404" s="3"/>
      <c r="N404" s="3"/>
      <c r="O404" s="3"/>
      <c r="P404" s="3"/>
      <c r="Q404" s="3"/>
      <c r="R404" s="3"/>
      <c r="S404" s="3"/>
      <c r="T404" s="3"/>
      <c r="U404" s="3"/>
      <c r="V404" s="3"/>
      <c r="W404" s="3"/>
    </row>
    <row r="405" spans="2:23" x14ac:dyDescent="0.25">
      <c r="B405" s="3"/>
      <c r="C405" s="3"/>
      <c r="D405" s="3"/>
      <c r="E405" s="3"/>
      <c r="F405" s="3"/>
      <c r="G405" s="3"/>
      <c r="H405" s="3"/>
      <c r="I405" s="3"/>
      <c r="J405" s="3"/>
      <c r="K405" s="3"/>
      <c r="L405" s="3"/>
      <c r="M405" s="3"/>
      <c r="N405" s="3"/>
      <c r="O405" s="3"/>
      <c r="P405" s="3"/>
      <c r="Q405" s="3"/>
      <c r="R405" s="3"/>
      <c r="S405" s="3"/>
      <c r="T405" s="3"/>
      <c r="U405" s="3"/>
      <c r="V405" s="3"/>
      <c r="W405" s="3"/>
    </row>
    <row r="406" spans="2:23" x14ac:dyDescent="0.25">
      <c r="B406" s="3"/>
      <c r="C406" s="3"/>
      <c r="D406" s="3"/>
      <c r="E406" s="3"/>
      <c r="F406" s="3"/>
      <c r="G406" s="3"/>
      <c r="H406" s="3"/>
      <c r="I406" s="3"/>
      <c r="J406" s="3"/>
      <c r="K406" s="3"/>
      <c r="L406" s="3"/>
      <c r="M406" s="3"/>
      <c r="N406" s="3"/>
      <c r="O406" s="3"/>
      <c r="P406" s="3"/>
      <c r="Q406" s="3"/>
      <c r="R406" s="3"/>
      <c r="S406" s="3"/>
      <c r="T406" s="3"/>
      <c r="U406" s="3"/>
      <c r="V406" s="3"/>
      <c r="W406" s="3"/>
    </row>
    <row r="407" spans="2:23" x14ac:dyDescent="0.25">
      <c r="B407" s="3"/>
      <c r="C407" s="3"/>
      <c r="D407" s="3"/>
      <c r="E407" s="3"/>
      <c r="F407" s="3"/>
      <c r="G407" s="3"/>
      <c r="H407" s="3"/>
      <c r="I407" s="3"/>
      <c r="J407" s="3"/>
      <c r="K407" s="3"/>
      <c r="L407" s="3"/>
      <c r="M407" s="3"/>
      <c r="N407" s="3"/>
      <c r="O407" s="3"/>
      <c r="P407" s="3"/>
      <c r="Q407" s="3"/>
      <c r="R407" s="3"/>
      <c r="S407" s="3"/>
      <c r="T407" s="3"/>
      <c r="U407" s="3"/>
      <c r="V407" s="3"/>
      <c r="W407" s="3"/>
    </row>
    <row r="408" spans="2:23" x14ac:dyDescent="0.25">
      <c r="B408" s="3"/>
      <c r="C408" s="3"/>
      <c r="D408" s="3"/>
      <c r="E408" s="3"/>
      <c r="F408" s="3"/>
      <c r="G408" s="3"/>
      <c r="H408" s="3"/>
      <c r="I408" s="3"/>
      <c r="J408" s="3"/>
      <c r="K408" s="3"/>
      <c r="L408" s="3"/>
      <c r="M408" s="3"/>
      <c r="N408" s="3"/>
      <c r="O408" s="3"/>
      <c r="P408" s="3"/>
      <c r="Q408" s="3"/>
      <c r="R408" s="3"/>
      <c r="S408" s="3"/>
      <c r="T408" s="3"/>
      <c r="U408" s="3"/>
      <c r="V408" s="3"/>
      <c r="W408" s="3"/>
    </row>
    <row r="409" spans="2:23" x14ac:dyDescent="0.25">
      <c r="B409" s="3"/>
      <c r="C409" s="3"/>
      <c r="D409" s="3"/>
      <c r="E409" s="3"/>
      <c r="F409" s="3"/>
      <c r="G409" s="3"/>
      <c r="H409" s="3"/>
      <c r="I409" s="3"/>
      <c r="J409" s="3"/>
      <c r="K409" s="3"/>
      <c r="L409" s="3"/>
      <c r="M409" s="3"/>
      <c r="N409" s="3"/>
      <c r="O409" s="3"/>
      <c r="P409" s="3"/>
      <c r="Q409" s="3"/>
      <c r="R409" s="3"/>
      <c r="S409" s="3"/>
      <c r="T409" s="3"/>
      <c r="U409" s="3"/>
      <c r="V409" s="3"/>
      <c r="W409" s="3"/>
    </row>
    <row r="410" spans="2:23" x14ac:dyDescent="0.25">
      <c r="B410" s="3"/>
      <c r="C410" s="3"/>
      <c r="D410" s="3"/>
      <c r="E410" s="3"/>
      <c r="F410" s="3"/>
      <c r="G410" s="3"/>
      <c r="H410" s="3"/>
      <c r="I410" s="3"/>
      <c r="J410" s="3"/>
      <c r="K410" s="3"/>
      <c r="L410" s="3"/>
      <c r="M410" s="3"/>
      <c r="N410" s="3"/>
      <c r="O410" s="3"/>
      <c r="P410" s="3"/>
      <c r="Q410" s="3"/>
      <c r="R410" s="3"/>
      <c r="S410" s="3"/>
      <c r="T410" s="3"/>
      <c r="U410" s="3"/>
      <c r="V410" s="3"/>
      <c r="W410"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F73EC-6395-45E4-9025-9F1D3F85B587}">
  <dimension ref="A1:BE194"/>
  <sheetViews>
    <sheetView zoomScale="85" zoomScaleNormal="85" workbookViewId="0">
      <pane xSplit="1" ySplit="1" topLeftCell="B147" activePane="bottomRight" state="frozen"/>
      <selection activeCell="C393" sqref="C393"/>
      <selection pane="topRight" activeCell="C393" sqref="C393"/>
      <selection pane="bottomLeft" activeCell="C393" sqref="C393"/>
      <selection pane="bottomRight" activeCell="A193" sqref="A193"/>
    </sheetView>
  </sheetViews>
  <sheetFormatPr defaultColWidth="8.7109375" defaultRowHeight="15" x14ac:dyDescent="0.25"/>
  <cols>
    <col min="1" max="1" width="15.7109375" customWidth="1"/>
    <col min="2" max="57" width="12.7109375" customWidth="1"/>
  </cols>
  <sheetData>
    <row r="1" spans="1:57" s="19" customFormat="1" ht="75" customHeight="1" x14ac:dyDescent="0.25">
      <c r="B1" s="19" t="s">
        <v>83</v>
      </c>
      <c r="C1" s="19" t="s">
        <v>84</v>
      </c>
      <c r="D1" s="19" t="s">
        <v>85</v>
      </c>
      <c r="E1" s="20" t="s">
        <v>86</v>
      </c>
      <c r="F1" s="19" t="s">
        <v>87</v>
      </c>
      <c r="G1" s="20" t="s">
        <v>88</v>
      </c>
      <c r="H1" s="20" t="s">
        <v>89</v>
      </c>
      <c r="I1" s="20" t="s">
        <v>90</v>
      </c>
      <c r="J1" s="20" t="s">
        <v>91</v>
      </c>
      <c r="K1" s="20" t="s">
        <v>92</v>
      </c>
      <c r="L1" s="19" t="s">
        <v>93</v>
      </c>
      <c r="M1" s="20" t="s">
        <v>94</v>
      </c>
      <c r="N1" s="20" t="s">
        <v>95</v>
      </c>
      <c r="O1" s="20" t="s">
        <v>96</v>
      </c>
      <c r="P1" s="19" t="s">
        <v>97</v>
      </c>
      <c r="Q1" s="20" t="s">
        <v>98</v>
      </c>
      <c r="R1" s="20" t="s">
        <v>99</v>
      </c>
      <c r="S1" s="19" t="s">
        <v>100</v>
      </c>
      <c r="T1" s="20" t="s">
        <v>101</v>
      </c>
      <c r="U1" s="19" t="s">
        <v>102</v>
      </c>
      <c r="V1" s="20" t="s">
        <v>103</v>
      </c>
      <c r="W1" s="20" t="s">
        <v>104</v>
      </c>
      <c r="X1" s="20" t="s">
        <v>105</v>
      </c>
      <c r="Y1" s="19" t="s">
        <v>106</v>
      </c>
      <c r="Z1" s="19" t="s">
        <v>137</v>
      </c>
      <c r="AA1" s="19" t="s">
        <v>25</v>
      </c>
      <c r="AB1" s="19" t="s">
        <v>26</v>
      </c>
      <c r="AC1" s="19" t="s">
        <v>27</v>
      </c>
      <c r="AD1" s="19" t="s">
        <v>28</v>
      </c>
      <c r="AE1" s="19" t="s">
        <v>29</v>
      </c>
      <c r="AF1" s="19" t="s">
        <v>30</v>
      </c>
      <c r="AG1" s="19" t="s">
        <v>31</v>
      </c>
      <c r="AH1" s="19" t="s">
        <v>32</v>
      </c>
      <c r="AI1" s="19" t="s">
        <v>33</v>
      </c>
      <c r="AJ1" s="19" t="s">
        <v>34</v>
      </c>
      <c r="AK1" s="19" t="s">
        <v>35</v>
      </c>
      <c r="AL1" s="19" t="s">
        <v>36</v>
      </c>
      <c r="AM1" s="19" t="s">
        <v>37</v>
      </c>
      <c r="AN1" s="19" t="s">
        <v>38</v>
      </c>
      <c r="AO1" s="19" t="s">
        <v>39</v>
      </c>
      <c r="AP1" s="19" t="s">
        <v>40</v>
      </c>
      <c r="AQ1" s="19" t="s">
        <v>41</v>
      </c>
      <c r="AR1" s="19" t="s">
        <v>42</v>
      </c>
      <c r="AS1" s="19" t="s">
        <v>43</v>
      </c>
      <c r="AT1" s="19" t="s">
        <v>44</v>
      </c>
      <c r="AU1" s="19" t="s">
        <v>45</v>
      </c>
      <c r="AV1" s="19" t="s">
        <v>46</v>
      </c>
      <c r="AW1" s="19" t="s">
        <v>47</v>
      </c>
      <c r="AX1" s="19" t="s">
        <v>48</v>
      </c>
      <c r="AY1" s="19" t="s">
        <v>49</v>
      </c>
      <c r="AZ1" s="19" t="s">
        <v>50</v>
      </c>
      <c r="BA1" s="19" t="s">
        <v>51</v>
      </c>
      <c r="BB1" s="19" t="s">
        <v>52</v>
      </c>
      <c r="BC1" s="19" t="s">
        <v>108</v>
      </c>
      <c r="BD1" s="19" t="s">
        <v>107</v>
      </c>
      <c r="BE1" s="19" t="s">
        <v>139</v>
      </c>
    </row>
    <row r="2" spans="1:57" x14ac:dyDescent="0.25">
      <c r="A2" s="17">
        <v>39417</v>
      </c>
      <c r="B2" s="3"/>
      <c r="C2" s="3"/>
      <c r="D2" s="3"/>
      <c r="E2" s="3">
        <v>0</v>
      </c>
      <c r="F2" s="3"/>
      <c r="G2" s="3">
        <v>3754684.68</v>
      </c>
      <c r="H2" s="3">
        <v>8540675.6300000008</v>
      </c>
      <c r="I2" s="3">
        <v>2429719.7000000002</v>
      </c>
      <c r="J2" s="3">
        <v>217532.44</v>
      </c>
      <c r="K2" s="3">
        <v>35155</v>
      </c>
      <c r="L2" s="3"/>
      <c r="M2" s="3">
        <v>0</v>
      </c>
      <c r="N2" s="3">
        <v>1419306.8</v>
      </c>
      <c r="O2" s="3">
        <v>3418719.68</v>
      </c>
      <c r="P2" s="3"/>
      <c r="Q2" s="3">
        <v>14023992.07</v>
      </c>
      <c r="R2" s="3">
        <v>0</v>
      </c>
      <c r="S2" s="3"/>
      <c r="T2" s="3">
        <v>0</v>
      </c>
      <c r="U2" s="3"/>
      <c r="V2" s="3">
        <v>0</v>
      </c>
      <c r="W2" s="3">
        <v>0</v>
      </c>
      <c r="X2" s="3">
        <v>0</v>
      </c>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row>
    <row r="3" spans="1:57" x14ac:dyDescent="0.25">
      <c r="A3" s="17">
        <v>39448</v>
      </c>
      <c r="B3" s="3"/>
      <c r="C3" s="3"/>
      <c r="D3" s="3"/>
      <c r="E3" s="3">
        <v>0</v>
      </c>
      <c r="F3" s="3"/>
      <c r="G3" s="3">
        <v>3501463.27</v>
      </c>
      <c r="H3" s="3">
        <v>8179926.3200000003</v>
      </c>
      <c r="I3" s="3">
        <v>3280469.85</v>
      </c>
      <c r="J3" s="3">
        <v>245108.03</v>
      </c>
      <c r="K3" s="3">
        <v>15520</v>
      </c>
      <c r="L3" s="3"/>
      <c r="M3" s="3">
        <v>0</v>
      </c>
      <c r="N3" s="3">
        <v>799277.97</v>
      </c>
      <c r="O3" s="3">
        <v>2899790.05</v>
      </c>
      <c r="P3" s="3"/>
      <c r="Q3" s="3">
        <v>12157326.65</v>
      </c>
      <c r="R3" s="3">
        <v>0</v>
      </c>
      <c r="S3" s="3"/>
      <c r="T3" s="3">
        <v>0</v>
      </c>
      <c r="U3" s="3"/>
      <c r="V3" s="3">
        <v>0</v>
      </c>
      <c r="W3" s="3">
        <v>0</v>
      </c>
      <c r="X3" s="3">
        <v>0</v>
      </c>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row>
    <row r="4" spans="1:57" x14ac:dyDescent="0.25">
      <c r="A4" s="17">
        <v>39479</v>
      </c>
      <c r="B4" s="3"/>
      <c r="C4" s="3"/>
      <c r="D4" s="3"/>
      <c r="E4" s="3">
        <v>0</v>
      </c>
      <c r="F4" s="3"/>
      <c r="G4" s="3">
        <v>3044255.49</v>
      </c>
      <c r="H4" s="3">
        <v>8328371.4000000004</v>
      </c>
      <c r="I4" s="3">
        <v>1524076.44</v>
      </c>
      <c r="J4" s="3">
        <v>178864.05</v>
      </c>
      <c r="K4" s="3">
        <v>39995</v>
      </c>
      <c r="L4" s="3"/>
      <c r="M4" s="3">
        <v>0</v>
      </c>
      <c r="N4" s="3">
        <v>1367661.91</v>
      </c>
      <c r="O4" s="3">
        <v>3173883.93</v>
      </c>
      <c r="P4" s="3"/>
      <c r="Q4" s="3">
        <v>13800148.449999999</v>
      </c>
      <c r="R4" s="3">
        <v>0</v>
      </c>
      <c r="S4" s="3"/>
      <c r="T4" s="3">
        <v>0</v>
      </c>
      <c r="U4" s="3"/>
      <c r="V4" s="3">
        <v>0</v>
      </c>
      <c r="W4" s="3">
        <v>0</v>
      </c>
      <c r="X4" s="3">
        <v>0</v>
      </c>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row>
    <row r="5" spans="1:57" x14ac:dyDescent="0.25">
      <c r="A5" s="17">
        <v>39508</v>
      </c>
      <c r="B5" s="3"/>
      <c r="C5" s="3"/>
      <c r="D5" s="3"/>
      <c r="E5" s="3">
        <v>0</v>
      </c>
      <c r="F5" s="3"/>
      <c r="G5" s="3">
        <v>3385426.94</v>
      </c>
      <c r="H5" s="3">
        <v>7960635.2199999997</v>
      </c>
      <c r="I5" s="3">
        <v>1715513.89</v>
      </c>
      <c r="J5" s="3">
        <v>209325.72</v>
      </c>
      <c r="K5" s="3">
        <v>20607.5</v>
      </c>
      <c r="L5" s="3"/>
      <c r="M5" s="3">
        <v>0</v>
      </c>
      <c r="N5" s="3">
        <v>2825929.62</v>
      </c>
      <c r="O5" s="3">
        <v>3109675.14</v>
      </c>
      <c r="P5" s="3"/>
      <c r="Q5" s="3">
        <v>11537999.35</v>
      </c>
      <c r="R5" s="3">
        <v>0</v>
      </c>
      <c r="S5" s="3"/>
      <c r="T5" s="3">
        <v>0</v>
      </c>
      <c r="U5" s="3"/>
      <c r="V5" s="3">
        <v>0</v>
      </c>
      <c r="W5" s="3">
        <v>0</v>
      </c>
      <c r="X5" s="3">
        <v>0</v>
      </c>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row>
    <row r="6" spans="1:57" x14ac:dyDescent="0.25">
      <c r="A6" s="17">
        <v>39539</v>
      </c>
      <c r="B6" s="3"/>
      <c r="C6" s="3"/>
      <c r="D6" s="3"/>
      <c r="E6" s="3">
        <v>0</v>
      </c>
      <c r="F6" s="3"/>
      <c r="G6" s="3">
        <v>4287977.8899999997</v>
      </c>
      <c r="H6" s="3">
        <v>7907815.5</v>
      </c>
      <c r="I6" s="3">
        <v>1902950.12</v>
      </c>
      <c r="J6" s="3">
        <v>250974</v>
      </c>
      <c r="K6" s="3">
        <v>28020</v>
      </c>
      <c r="L6" s="3"/>
      <c r="M6" s="3">
        <v>0</v>
      </c>
      <c r="N6" s="3">
        <v>1783580.65</v>
      </c>
      <c r="O6" s="3">
        <v>3213119.76</v>
      </c>
      <c r="P6" s="3"/>
      <c r="Q6" s="3">
        <v>12481951.09</v>
      </c>
      <c r="R6" s="3">
        <v>0</v>
      </c>
      <c r="S6" s="3"/>
      <c r="T6" s="3">
        <v>0</v>
      </c>
      <c r="U6" s="3"/>
      <c r="V6" s="3">
        <v>0</v>
      </c>
      <c r="W6" s="3">
        <v>0</v>
      </c>
      <c r="X6" s="3">
        <v>0</v>
      </c>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row>
    <row r="7" spans="1:57" x14ac:dyDescent="0.25">
      <c r="A7" s="17">
        <v>39569</v>
      </c>
      <c r="B7" s="3"/>
      <c r="C7" s="3"/>
      <c r="D7" s="3"/>
      <c r="E7" s="3">
        <v>0</v>
      </c>
      <c r="F7" s="3"/>
      <c r="G7" s="3">
        <v>3864231.52</v>
      </c>
      <c r="H7" s="3">
        <v>4723211.3899999997</v>
      </c>
      <c r="I7" s="3">
        <v>2162791.0299999998</v>
      </c>
      <c r="J7" s="3">
        <v>247395.88</v>
      </c>
      <c r="K7" s="3">
        <v>147265</v>
      </c>
      <c r="L7" s="3"/>
      <c r="M7" s="3">
        <v>0</v>
      </c>
      <c r="N7" s="3">
        <v>1536272.85</v>
      </c>
      <c r="O7" s="3">
        <v>3265911.5</v>
      </c>
      <c r="P7" s="3"/>
      <c r="Q7" s="3">
        <v>15025023.939999999</v>
      </c>
      <c r="R7" s="3">
        <v>0</v>
      </c>
      <c r="S7" s="3"/>
      <c r="T7" s="3">
        <v>0</v>
      </c>
      <c r="U7" s="3"/>
      <c r="V7" s="3">
        <v>0</v>
      </c>
      <c r="W7" s="3">
        <v>0</v>
      </c>
      <c r="X7" s="3">
        <v>0</v>
      </c>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row>
    <row r="8" spans="1:57" x14ac:dyDescent="0.25">
      <c r="A8" s="17">
        <v>39600</v>
      </c>
      <c r="B8" s="3"/>
      <c r="C8" s="3"/>
      <c r="D8" s="3"/>
      <c r="E8" s="3">
        <v>0</v>
      </c>
      <c r="F8" s="3"/>
      <c r="G8" s="3">
        <v>4087160.02</v>
      </c>
      <c r="H8" s="3">
        <v>8893791.1099999994</v>
      </c>
      <c r="I8" s="3">
        <v>2281359.5299999998</v>
      </c>
      <c r="J8" s="3">
        <v>278740.63</v>
      </c>
      <c r="K8" s="3">
        <v>778655</v>
      </c>
      <c r="L8" s="3"/>
      <c r="M8" s="3">
        <v>0</v>
      </c>
      <c r="N8" s="3">
        <v>2370330.54</v>
      </c>
      <c r="O8" s="3">
        <v>4204175.28</v>
      </c>
      <c r="P8" s="3"/>
      <c r="Q8" s="3">
        <v>14409069.609999999</v>
      </c>
      <c r="R8" s="3">
        <v>0</v>
      </c>
      <c r="S8" s="3"/>
      <c r="T8" s="3">
        <v>0</v>
      </c>
      <c r="U8" s="3"/>
      <c r="V8" s="3">
        <v>0</v>
      </c>
      <c r="W8" s="3">
        <v>0</v>
      </c>
      <c r="X8" s="3">
        <v>0</v>
      </c>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row>
    <row r="9" spans="1:57" x14ac:dyDescent="0.25">
      <c r="A9" s="17">
        <v>39630</v>
      </c>
      <c r="B9" s="3"/>
      <c r="C9" s="3"/>
      <c r="D9" s="3"/>
      <c r="E9" s="3">
        <v>0</v>
      </c>
      <c r="F9" s="3"/>
      <c r="G9" s="3">
        <v>3576184</v>
      </c>
      <c r="H9" s="3">
        <v>8777037.5700000003</v>
      </c>
      <c r="I9" s="3">
        <v>2784890.83</v>
      </c>
      <c r="J9" s="3">
        <v>271451.24</v>
      </c>
      <c r="K9" s="3">
        <v>647522.5</v>
      </c>
      <c r="L9" s="3"/>
      <c r="M9" s="3">
        <v>0</v>
      </c>
      <c r="N9" s="3">
        <v>1959116.27</v>
      </c>
      <c r="O9" s="3">
        <v>3269165.2</v>
      </c>
      <c r="P9" s="3"/>
      <c r="Q9" s="3">
        <v>14023172.060000001</v>
      </c>
      <c r="R9" s="3">
        <v>0</v>
      </c>
      <c r="S9" s="3"/>
      <c r="T9" s="3">
        <v>0</v>
      </c>
      <c r="U9" s="3"/>
      <c r="V9" s="3">
        <v>0</v>
      </c>
      <c r="W9" s="3">
        <v>0</v>
      </c>
      <c r="X9" s="3">
        <v>0</v>
      </c>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row>
    <row r="10" spans="1:57" x14ac:dyDescent="0.25">
      <c r="A10" s="17">
        <v>39661</v>
      </c>
      <c r="B10" s="3"/>
      <c r="C10" s="3"/>
      <c r="D10" s="3"/>
      <c r="E10" s="3">
        <v>0</v>
      </c>
      <c r="F10" s="3"/>
      <c r="G10" s="3">
        <v>3971092</v>
      </c>
      <c r="H10" s="3">
        <v>8343102</v>
      </c>
      <c r="I10" s="3">
        <v>2123800</v>
      </c>
      <c r="J10" s="3">
        <v>240503</v>
      </c>
      <c r="K10" s="3">
        <v>182695</v>
      </c>
      <c r="L10" s="3"/>
      <c r="M10" s="3">
        <v>0</v>
      </c>
      <c r="N10" s="3">
        <v>1767389</v>
      </c>
      <c r="O10" s="3">
        <v>2267158</v>
      </c>
      <c r="P10" s="3"/>
      <c r="Q10" s="3">
        <v>13432808</v>
      </c>
      <c r="R10" s="3">
        <v>0</v>
      </c>
      <c r="S10" s="3"/>
      <c r="T10" s="3">
        <v>0</v>
      </c>
      <c r="U10" s="3"/>
      <c r="V10" s="3">
        <v>0</v>
      </c>
      <c r="W10" s="3">
        <v>0</v>
      </c>
      <c r="X10" s="3">
        <v>0</v>
      </c>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row>
    <row r="11" spans="1:57" x14ac:dyDescent="0.25">
      <c r="A11" s="17">
        <v>39692</v>
      </c>
      <c r="B11" s="3"/>
      <c r="C11" s="3"/>
      <c r="D11" s="3"/>
      <c r="E11" s="3">
        <v>0</v>
      </c>
      <c r="F11" s="3"/>
      <c r="G11" s="3">
        <v>4943538.2300000004</v>
      </c>
      <c r="H11" s="3">
        <v>4302638.4800000004</v>
      </c>
      <c r="I11" s="3">
        <v>2072176.65</v>
      </c>
      <c r="J11" s="3">
        <v>272047.52</v>
      </c>
      <c r="K11" s="3">
        <v>43370</v>
      </c>
      <c r="L11" s="3"/>
      <c r="M11" s="3">
        <v>0</v>
      </c>
      <c r="N11" s="3">
        <v>1909174.11</v>
      </c>
      <c r="O11" s="3">
        <v>3529874.22</v>
      </c>
      <c r="P11" s="3"/>
      <c r="Q11" s="3">
        <v>15376845.67</v>
      </c>
      <c r="R11" s="3">
        <v>0</v>
      </c>
      <c r="S11" s="3"/>
      <c r="T11" s="3">
        <v>0</v>
      </c>
      <c r="U11" s="3"/>
      <c r="V11" s="3">
        <v>0</v>
      </c>
      <c r="W11" s="3">
        <v>0</v>
      </c>
      <c r="X11" s="3">
        <v>0</v>
      </c>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row>
    <row r="12" spans="1:57" x14ac:dyDescent="0.25">
      <c r="A12" s="17">
        <v>39722</v>
      </c>
      <c r="B12" s="3"/>
      <c r="C12" s="3"/>
      <c r="D12" s="3"/>
      <c r="E12" s="3">
        <v>0</v>
      </c>
      <c r="F12" s="3"/>
      <c r="G12" s="3">
        <v>3539649.79</v>
      </c>
      <c r="H12" s="3">
        <v>11425553.619999999</v>
      </c>
      <c r="I12" s="3">
        <v>2274211.69</v>
      </c>
      <c r="J12" s="3">
        <v>233324.76</v>
      </c>
      <c r="K12" s="3">
        <v>66255</v>
      </c>
      <c r="L12" s="3"/>
      <c r="M12" s="3">
        <v>0</v>
      </c>
      <c r="N12" s="3">
        <v>1434619.35</v>
      </c>
      <c r="O12" s="3">
        <v>3246278.67</v>
      </c>
      <c r="P12" s="3"/>
      <c r="Q12" s="3">
        <v>12735351.59</v>
      </c>
      <c r="R12" s="3">
        <v>0</v>
      </c>
      <c r="S12" s="3"/>
      <c r="T12" s="3">
        <v>0</v>
      </c>
      <c r="U12" s="3"/>
      <c r="V12" s="3">
        <v>0</v>
      </c>
      <c r="W12" s="3">
        <v>0</v>
      </c>
      <c r="X12" s="3">
        <v>0</v>
      </c>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row>
    <row r="13" spans="1:57" x14ac:dyDescent="0.25">
      <c r="A13" s="17">
        <v>39753</v>
      </c>
      <c r="B13" s="3"/>
      <c r="C13" s="3"/>
      <c r="D13" s="3"/>
      <c r="E13" s="3">
        <v>0</v>
      </c>
      <c r="F13" s="3"/>
      <c r="G13" s="3">
        <v>2842080</v>
      </c>
      <c r="H13" s="3">
        <v>7278929.4699999997</v>
      </c>
      <c r="I13" s="3">
        <v>2455810</v>
      </c>
      <c r="J13" s="3">
        <v>166171.29999999999</v>
      </c>
      <c r="K13" s="3">
        <v>69940</v>
      </c>
      <c r="L13" s="3"/>
      <c r="M13" s="3">
        <v>0</v>
      </c>
      <c r="N13" s="3">
        <v>2479679</v>
      </c>
      <c r="O13" s="3">
        <v>1993655</v>
      </c>
      <c r="P13" s="3"/>
      <c r="Q13" s="3">
        <v>13075914</v>
      </c>
      <c r="R13" s="3">
        <v>0</v>
      </c>
      <c r="S13" s="3"/>
      <c r="T13" s="3">
        <v>0</v>
      </c>
      <c r="U13" s="3"/>
      <c r="V13" s="3">
        <v>0</v>
      </c>
      <c r="W13" s="3">
        <v>0</v>
      </c>
      <c r="X13" s="3">
        <v>0</v>
      </c>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row>
    <row r="14" spans="1:57" x14ac:dyDescent="0.25">
      <c r="A14" s="17">
        <v>39783</v>
      </c>
      <c r="B14" s="3"/>
      <c r="C14" s="3"/>
      <c r="D14" s="3"/>
      <c r="E14" s="3">
        <v>0</v>
      </c>
      <c r="F14" s="3"/>
      <c r="G14" s="3">
        <v>2489223.08</v>
      </c>
      <c r="H14" s="3">
        <v>7884857.9000000004</v>
      </c>
      <c r="I14" s="3">
        <v>2006182.28</v>
      </c>
      <c r="J14" s="3">
        <v>147837.35999999999</v>
      </c>
      <c r="K14" s="3">
        <v>22560</v>
      </c>
      <c r="L14" s="3"/>
      <c r="M14" s="3">
        <v>0</v>
      </c>
      <c r="N14" s="3">
        <v>946135.03</v>
      </c>
      <c r="O14" s="3">
        <v>4542378.0599999996</v>
      </c>
      <c r="P14" s="3"/>
      <c r="Q14" s="3">
        <v>11685468.52</v>
      </c>
      <c r="R14" s="3">
        <v>0</v>
      </c>
      <c r="S14" s="3"/>
      <c r="T14" s="3">
        <v>0</v>
      </c>
      <c r="U14" s="3"/>
      <c r="V14" s="3">
        <v>0</v>
      </c>
      <c r="W14" s="3">
        <v>0</v>
      </c>
      <c r="X14" s="3">
        <v>0</v>
      </c>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row>
    <row r="15" spans="1:57" x14ac:dyDescent="0.25">
      <c r="A15" s="17">
        <v>39814</v>
      </c>
      <c r="B15" s="3"/>
      <c r="C15" s="3"/>
      <c r="D15" s="3"/>
      <c r="E15" s="3">
        <v>0</v>
      </c>
      <c r="F15" s="3"/>
      <c r="G15" s="3">
        <v>2490875.73</v>
      </c>
      <c r="H15" s="3">
        <v>8911790.6400000006</v>
      </c>
      <c r="I15" s="3">
        <v>2865136.54</v>
      </c>
      <c r="J15" s="3">
        <v>141907.15</v>
      </c>
      <c r="K15" s="3">
        <v>23613</v>
      </c>
      <c r="L15" s="3"/>
      <c r="M15" s="3">
        <v>0</v>
      </c>
      <c r="N15" s="3">
        <v>1065366.55</v>
      </c>
      <c r="O15" s="3">
        <v>2552594.29</v>
      </c>
      <c r="P15" s="3"/>
      <c r="Q15" s="3">
        <v>9561346.5899999999</v>
      </c>
      <c r="R15" s="3">
        <v>0</v>
      </c>
      <c r="S15" s="3"/>
      <c r="T15" s="3">
        <v>0</v>
      </c>
      <c r="U15" s="3"/>
      <c r="V15" s="3">
        <v>0</v>
      </c>
      <c r="W15" s="3">
        <v>0</v>
      </c>
      <c r="X15" s="3">
        <v>0</v>
      </c>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row>
    <row r="16" spans="1:57" x14ac:dyDescent="0.25">
      <c r="A16" s="17">
        <v>39845</v>
      </c>
      <c r="B16" s="3"/>
      <c r="C16" s="3"/>
      <c r="D16" s="3"/>
      <c r="E16" s="3">
        <v>0</v>
      </c>
      <c r="F16" s="3"/>
      <c r="G16" s="3">
        <v>2590412</v>
      </c>
      <c r="H16" s="3">
        <v>7552134.96</v>
      </c>
      <c r="I16" s="3">
        <v>1582170.06</v>
      </c>
      <c r="J16" s="3">
        <v>127989.4</v>
      </c>
      <c r="K16" s="3">
        <v>17993</v>
      </c>
      <c r="L16" s="3"/>
      <c r="M16" s="3">
        <v>0</v>
      </c>
      <c r="N16" s="3">
        <v>1682014.77</v>
      </c>
      <c r="O16" s="3">
        <v>3005125.99</v>
      </c>
      <c r="P16" s="3"/>
      <c r="Q16" s="3">
        <v>12514975.67</v>
      </c>
      <c r="R16" s="3">
        <v>0</v>
      </c>
      <c r="S16" s="3"/>
      <c r="T16" s="3">
        <v>0</v>
      </c>
      <c r="U16" s="3"/>
      <c r="V16" s="3">
        <v>0</v>
      </c>
      <c r="W16" s="3">
        <v>0</v>
      </c>
      <c r="X16" s="3">
        <v>0</v>
      </c>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row>
    <row r="17" spans="1:54" x14ac:dyDescent="0.25">
      <c r="A17" s="17">
        <v>39873</v>
      </c>
      <c r="B17" s="3"/>
      <c r="C17" s="3"/>
      <c r="D17" s="3"/>
      <c r="E17" s="3">
        <v>0</v>
      </c>
      <c r="F17" s="3"/>
      <c r="G17" s="3">
        <v>2515630.0299999998</v>
      </c>
      <c r="H17" s="3">
        <v>8552223.3499999996</v>
      </c>
      <c r="I17" s="3">
        <v>1733943.75</v>
      </c>
      <c r="J17" s="3">
        <v>128342.79</v>
      </c>
      <c r="K17" s="3">
        <v>8615</v>
      </c>
      <c r="L17" s="3"/>
      <c r="M17" s="3">
        <v>0</v>
      </c>
      <c r="N17" s="3">
        <v>3700772.32</v>
      </c>
      <c r="O17" s="3">
        <v>3038043.38</v>
      </c>
      <c r="P17" s="3"/>
      <c r="Q17" s="3">
        <v>9024219.1999999993</v>
      </c>
      <c r="R17" s="3">
        <v>0</v>
      </c>
      <c r="S17" s="3"/>
      <c r="T17" s="3">
        <v>0</v>
      </c>
      <c r="U17" s="3"/>
      <c r="V17" s="3">
        <v>0</v>
      </c>
      <c r="W17" s="3">
        <v>0</v>
      </c>
      <c r="X17" s="3">
        <v>0</v>
      </c>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row>
    <row r="18" spans="1:54" x14ac:dyDescent="0.25">
      <c r="A18" s="17">
        <v>39904</v>
      </c>
      <c r="B18" s="3"/>
      <c r="C18" s="3"/>
      <c r="D18" s="3"/>
      <c r="E18" s="3">
        <v>0</v>
      </c>
      <c r="F18" s="3"/>
      <c r="G18" s="3">
        <v>3041778.67</v>
      </c>
      <c r="H18" s="3">
        <v>8016715.5</v>
      </c>
      <c r="I18" s="3">
        <v>2066598.68</v>
      </c>
      <c r="J18" s="3">
        <v>160564.39000000001</v>
      </c>
      <c r="K18" s="3">
        <v>18322.5</v>
      </c>
      <c r="L18" s="3"/>
      <c r="M18" s="3">
        <v>0</v>
      </c>
      <c r="N18" s="3">
        <v>1770367.36</v>
      </c>
      <c r="O18" s="3">
        <v>2967659.57</v>
      </c>
      <c r="P18" s="3"/>
      <c r="Q18" s="3">
        <v>12401161.220000001</v>
      </c>
      <c r="R18" s="3">
        <v>0</v>
      </c>
      <c r="S18" s="3"/>
      <c r="T18" s="3">
        <v>0</v>
      </c>
      <c r="U18" s="3"/>
      <c r="V18" s="3">
        <v>0</v>
      </c>
      <c r="W18" s="3">
        <v>0</v>
      </c>
      <c r="X18" s="3">
        <v>0</v>
      </c>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row>
    <row r="19" spans="1:54" x14ac:dyDescent="0.25">
      <c r="A19" s="17">
        <v>39934</v>
      </c>
      <c r="B19" s="3"/>
      <c r="C19" s="3"/>
      <c r="D19" s="3"/>
      <c r="E19" s="3">
        <v>0</v>
      </c>
      <c r="F19" s="3"/>
      <c r="G19" s="3">
        <v>2897878.93</v>
      </c>
      <c r="H19" s="3">
        <v>7595376.8700000001</v>
      </c>
      <c r="I19" s="3">
        <v>2086726.96</v>
      </c>
      <c r="J19" s="3">
        <v>154067.20000000001</v>
      </c>
      <c r="K19" s="3">
        <v>9387.5</v>
      </c>
      <c r="L19" s="3"/>
      <c r="M19" s="3">
        <v>0</v>
      </c>
      <c r="N19" s="3">
        <v>1629156.12</v>
      </c>
      <c r="O19" s="3">
        <v>2725508.01</v>
      </c>
      <c r="P19" s="3"/>
      <c r="Q19" s="3">
        <v>12653218.119999999</v>
      </c>
      <c r="R19" s="3">
        <v>0</v>
      </c>
      <c r="S19" s="3"/>
      <c r="T19" s="3">
        <v>0</v>
      </c>
      <c r="U19" s="3"/>
      <c r="V19" s="3">
        <v>0</v>
      </c>
      <c r="W19" s="3">
        <v>0</v>
      </c>
      <c r="X19" s="3">
        <v>0</v>
      </c>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row>
    <row r="20" spans="1:54" x14ac:dyDescent="0.25">
      <c r="A20" s="17">
        <v>39965</v>
      </c>
      <c r="B20" s="3"/>
      <c r="C20" s="3"/>
      <c r="D20" s="3"/>
      <c r="E20" s="3">
        <v>0</v>
      </c>
      <c r="F20" s="3"/>
      <c r="G20" s="3">
        <v>3027118.99</v>
      </c>
      <c r="H20" s="3">
        <v>7119374.8200000003</v>
      </c>
      <c r="I20" s="3">
        <v>2248027</v>
      </c>
      <c r="J20" s="3">
        <v>177097.33</v>
      </c>
      <c r="K20" s="3">
        <v>609680.5</v>
      </c>
      <c r="L20" s="3"/>
      <c r="M20" s="3">
        <v>0</v>
      </c>
      <c r="N20" s="3">
        <v>2221822.2000000002</v>
      </c>
      <c r="O20" s="3">
        <v>3958399.87</v>
      </c>
      <c r="P20" s="3"/>
      <c r="Q20" s="3">
        <v>11826255.310000001</v>
      </c>
      <c r="R20" s="3">
        <v>0</v>
      </c>
      <c r="S20" s="3"/>
      <c r="T20" s="3">
        <v>0</v>
      </c>
      <c r="U20" s="3"/>
      <c r="V20" s="3">
        <v>0</v>
      </c>
      <c r="W20" s="3">
        <v>0</v>
      </c>
      <c r="X20" s="3">
        <v>0</v>
      </c>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row>
    <row r="21" spans="1:54" x14ac:dyDescent="0.25">
      <c r="A21" s="17">
        <v>39995</v>
      </c>
      <c r="B21" s="3"/>
      <c r="C21" s="3"/>
      <c r="D21" s="3"/>
      <c r="E21" s="3">
        <v>0</v>
      </c>
      <c r="F21" s="3"/>
      <c r="G21" s="3">
        <v>3163583.42</v>
      </c>
      <c r="H21" s="3">
        <v>8065924.4800000004</v>
      </c>
      <c r="I21" s="3">
        <v>2750646.62</v>
      </c>
      <c r="J21" s="3">
        <v>186793.1</v>
      </c>
      <c r="K21" s="3">
        <v>893470</v>
      </c>
      <c r="L21" s="3"/>
      <c r="M21" s="3">
        <v>0</v>
      </c>
      <c r="N21" s="3">
        <v>1424064.43</v>
      </c>
      <c r="O21" s="3">
        <v>2461872.4</v>
      </c>
      <c r="P21" s="3"/>
      <c r="Q21" s="3">
        <v>13420228.35</v>
      </c>
      <c r="R21" s="3">
        <v>0</v>
      </c>
      <c r="S21" s="3"/>
      <c r="T21" s="3">
        <v>0</v>
      </c>
      <c r="U21" s="3"/>
      <c r="V21" s="3">
        <v>0</v>
      </c>
      <c r="W21" s="3">
        <v>0</v>
      </c>
      <c r="X21" s="3">
        <v>0</v>
      </c>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row>
    <row r="22" spans="1:54" x14ac:dyDescent="0.25">
      <c r="A22" s="17">
        <v>40026</v>
      </c>
      <c r="B22" s="3"/>
      <c r="C22" s="3"/>
      <c r="D22" s="3"/>
      <c r="E22" s="3">
        <v>0</v>
      </c>
      <c r="F22" s="3"/>
      <c r="G22" s="3">
        <v>3504844.41</v>
      </c>
      <c r="H22" s="3">
        <v>8027306.1100000003</v>
      </c>
      <c r="I22" s="3">
        <v>2094896.94</v>
      </c>
      <c r="J22" s="3">
        <v>208985.76</v>
      </c>
      <c r="K22" s="3">
        <v>131649</v>
      </c>
      <c r="L22" s="3"/>
      <c r="M22" s="3">
        <v>0</v>
      </c>
      <c r="N22" s="3">
        <v>1775933.71</v>
      </c>
      <c r="O22" s="3">
        <v>3504348.73</v>
      </c>
      <c r="P22" s="3"/>
      <c r="Q22" s="3">
        <v>9995375.6999999993</v>
      </c>
      <c r="R22" s="3">
        <v>0</v>
      </c>
      <c r="S22" s="3"/>
      <c r="T22" s="3">
        <v>0</v>
      </c>
      <c r="U22" s="3"/>
      <c r="V22" s="3">
        <v>0</v>
      </c>
      <c r="W22" s="3">
        <v>0</v>
      </c>
      <c r="X22" s="3">
        <v>0</v>
      </c>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row>
    <row r="23" spans="1:54" x14ac:dyDescent="0.25">
      <c r="A23" s="17">
        <v>40057</v>
      </c>
      <c r="B23" s="3"/>
      <c r="C23" s="3"/>
      <c r="D23" s="3"/>
      <c r="E23" s="3">
        <v>0</v>
      </c>
      <c r="F23" s="3"/>
      <c r="G23" s="3">
        <v>4235527.05</v>
      </c>
      <c r="H23" s="3">
        <v>7761302.2699999996</v>
      </c>
      <c r="I23" s="3">
        <v>4259683.6100000003</v>
      </c>
      <c r="J23" s="3">
        <v>280086.52</v>
      </c>
      <c r="K23" s="3">
        <v>87850</v>
      </c>
      <c r="L23" s="3"/>
      <c r="M23" s="3">
        <v>0</v>
      </c>
      <c r="N23" s="3">
        <v>1919145.35</v>
      </c>
      <c r="O23" s="3">
        <v>3402072.89</v>
      </c>
      <c r="P23" s="3"/>
      <c r="Q23" s="3">
        <v>13053262.66</v>
      </c>
      <c r="R23" s="3">
        <v>0</v>
      </c>
      <c r="S23" s="3"/>
      <c r="T23" s="3">
        <v>0</v>
      </c>
      <c r="U23" s="3"/>
      <c r="V23" s="3">
        <v>0</v>
      </c>
      <c r="W23" s="3">
        <v>0</v>
      </c>
      <c r="X23" s="3">
        <v>0</v>
      </c>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row>
    <row r="24" spans="1:54" x14ac:dyDescent="0.25">
      <c r="A24" s="17">
        <v>40087</v>
      </c>
      <c r="B24" s="3"/>
      <c r="C24" s="3"/>
      <c r="D24" s="3"/>
      <c r="E24" s="3">
        <v>0</v>
      </c>
      <c r="F24" s="3"/>
      <c r="G24" s="3">
        <v>2989168.52</v>
      </c>
      <c r="H24" s="3">
        <v>7670198.0800000001</v>
      </c>
      <c r="I24" s="3">
        <v>1354167.08</v>
      </c>
      <c r="J24" s="3">
        <v>161769.78</v>
      </c>
      <c r="K24" s="3">
        <v>30670</v>
      </c>
      <c r="L24" s="3"/>
      <c r="M24" s="3">
        <v>0</v>
      </c>
      <c r="N24" s="3">
        <v>1416539.8</v>
      </c>
      <c r="O24" s="3">
        <v>2173462.62</v>
      </c>
      <c r="P24" s="3"/>
      <c r="Q24" s="3">
        <v>9793896.6699999999</v>
      </c>
      <c r="R24" s="3">
        <v>0</v>
      </c>
      <c r="S24" s="3"/>
      <c r="T24" s="3">
        <v>0</v>
      </c>
      <c r="U24" s="3"/>
      <c r="V24" s="3">
        <v>0</v>
      </c>
      <c r="W24" s="3">
        <v>0</v>
      </c>
      <c r="X24" s="3">
        <v>0</v>
      </c>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row>
    <row r="25" spans="1:54" x14ac:dyDescent="0.25">
      <c r="A25" s="17">
        <v>40118</v>
      </c>
      <c r="B25" s="3"/>
      <c r="C25" s="3"/>
      <c r="D25" s="3"/>
      <c r="E25" s="3">
        <v>0</v>
      </c>
      <c r="F25" s="3"/>
      <c r="G25" s="3">
        <v>2628978.19</v>
      </c>
      <c r="H25" s="3">
        <v>6820844.1699999999</v>
      </c>
      <c r="I25" s="3">
        <v>1672661.7</v>
      </c>
      <c r="J25" s="3">
        <v>143753.01</v>
      </c>
      <c r="K25" s="3">
        <v>28047</v>
      </c>
      <c r="L25" s="3"/>
      <c r="M25" s="3">
        <v>0</v>
      </c>
      <c r="N25" s="3">
        <v>925092.35</v>
      </c>
      <c r="O25" s="3">
        <v>2600123</v>
      </c>
      <c r="P25" s="3"/>
      <c r="Q25" s="3">
        <v>10729371.83</v>
      </c>
      <c r="R25" s="3">
        <v>0</v>
      </c>
      <c r="S25" s="3"/>
      <c r="T25" s="3">
        <v>0</v>
      </c>
      <c r="U25" s="3"/>
      <c r="V25" s="3">
        <v>0</v>
      </c>
      <c r="W25" s="3">
        <v>0</v>
      </c>
      <c r="X25" s="3">
        <v>0</v>
      </c>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row>
    <row r="26" spans="1:54" x14ac:dyDescent="0.25">
      <c r="A26" s="17">
        <v>40148</v>
      </c>
      <c r="B26" s="3"/>
      <c r="C26" s="3"/>
      <c r="D26" s="3"/>
      <c r="E26" s="3">
        <v>0</v>
      </c>
      <c r="F26" s="3"/>
      <c r="G26" s="3">
        <v>2293769</v>
      </c>
      <c r="H26" s="3">
        <v>7335524</v>
      </c>
      <c r="I26" s="3">
        <v>1885380</v>
      </c>
      <c r="J26" s="3">
        <v>146701</v>
      </c>
      <c r="K26" s="3">
        <v>18260</v>
      </c>
      <c r="L26" s="3"/>
      <c r="M26" s="3">
        <v>0</v>
      </c>
      <c r="N26" s="3">
        <v>845555</v>
      </c>
      <c r="O26" s="3">
        <v>4311532</v>
      </c>
      <c r="P26" s="3"/>
      <c r="Q26" s="3">
        <v>11888601</v>
      </c>
      <c r="R26" s="3">
        <v>0</v>
      </c>
      <c r="S26" s="3"/>
      <c r="T26" s="3">
        <v>0</v>
      </c>
      <c r="U26" s="3"/>
      <c r="V26" s="3">
        <v>0</v>
      </c>
      <c r="W26" s="3">
        <v>0</v>
      </c>
      <c r="X26" s="3">
        <v>0</v>
      </c>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row>
    <row r="27" spans="1:54" x14ac:dyDescent="0.25">
      <c r="A27" s="17">
        <v>40179</v>
      </c>
      <c r="B27" s="3"/>
      <c r="C27" s="3"/>
      <c r="D27" s="3"/>
      <c r="E27" s="3">
        <v>0</v>
      </c>
      <c r="F27" s="3"/>
      <c r="G27" s="3">
        <v>2691448</v>
      </c>
      <c r="H27" s="3">
        <v>8953160</v>
      </c>
      <c r="I27" s="3">
        <v>2472510</v>
      </c>
      <c r="J27" s="3">
        <v>72716</v>
      </c>
      <c r="K27" s="3">
        <v>25195</v>
      </c>
      <c r="L27" s="3"/>
      <c r="M27" s="3">
        <v>0</v>
      </c>
      <c r="N27" s="3">
        <v>910332</v>
      </c>
      <c r="O27" s="3">
        <v>1490349</v>
      </c>
      <c r="P27" s="3"/>
      <c r="Q27" s="3">
        <v>5496957</v>
      </c>
      <c r="R27" s="3">
        <v>0</v>
      </c>
      <c r="S27" s="3"/>
      <c r="T27" s="3">
        <v>0</v>
      </c>
      <c r="U27" s="3"/>
      <c r="V27" s="3">
        <v>0</v>
      </c>
      <c r="W27" s="3">
        <v>0</v>
      </c>
      <c r="X27" s="3">
        <v>0</v>
      </c>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row>
    <row r="28" spans="1:54" x14ac:dyDescent="0.25">
      <c r="A28" s="17">
        <v>40210</v>
      </c>
      <c r="B28" s="3"/>
      <c r="C28" s="3"/>
      <c r="D28" s="3"/>
      <c r="E28" s="3">
        <v>0</v>
      </c>
      <c r="F28" s="3"/>
      <c r="G28" s="3">
        <v>2174280</v>
      </c>
      <c r="H28" s="3">
        <v>5942035</v>
      </c>
      <c r="I28" s="3">
        <v>1236659</v>
      </c>
      <c r="J28" s="3">
        <v>117927</v>
      </c>
      <c r="K28" s="3">
        <v>21610</v>
      </c>
      <c r="L28" s="3"/>
      <c r="M28" s="3">
        <v>0</v>
      </c>
      <c r="N28" s="3">
        <v>1518523</v>
      </c>
      <c r="O28" s="3">
        <v>2467249</v>
      </c>
      <c r="P28" s="3"/>
      <c r="Q28" s="3">
        <v>10325111</v>
      </c>
      <c r="R28" s="3">
        <v>0</v>
      </c>
      <c r="S28" s="3"/>
      <c r="T28" s="3">
        <v>0</v>
      </c>
      <c r="U28" s="3"/>
      <c r="V28" s="3">
        <v>0</v>
      </c>
      <c r="W28" s="3">
        <v>0</v>
      </c>
      <c r="X28" s="3">
        <v>0</v>
      </c>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row>
    <row r="29" spans="1:54" x14ac:dyDescent="0.25">
      <c r="A29" s="17">
        <v>40238</v>
      </c>
      <c r="B29" s="3"/>
      <c r="C29" s="3"/>
      <c r="D29" s="3"/>
      <c r="E29" s="3">
        <v>0</v>
      </c>
      <c r="F29" s="3"/>
      <c r="G29" s="3">
        <v>2265545</v>
      </c>
      <c r="H29" s="3">
        <v>8792548</v>
      </c>
      <c r="I29" s="3">
        <v>1603724</v>
      </c>
      <c r="J29" s="3">
        <v>120800</v>
      </c>
      <c r="K29" s="3">
        <v>19495</v>
      </c>
      <c r="L29" s="3"/>
      <c r="M29" s="3">
        <v>0</v>
      </c>
      <c r="N29" s="3">
        <v>4028346</v>
      </c>
      <c r="O29" s="3">
        <v>3933904</v>
      </c>
      <c r="P29" s="3"/>
      <c r="Q29" s="3">
        <v>12132870</v>
      </c>
      <c r="R29" s="3">
        <v>0</v>
      </c>
      <c r="S29" s="3"/>
      <c r="T29" s="3">
        <v>0</v>
      </c>
      <c r="U29" s="3"/>
      <c r="V29" s="3">
        <v>0</v>
      </c>
      <c r="W29" s="3">
        <v>0</v>
      </c>
      <c r="X29" s="3">
        <v>0</v>
      </c>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row>
    <row r="30" spans="1:54" x14ac:dyDescent="0.25">
      <c r="A30" s="17">
        <v>40269</v>
      </c>
      <c r="B30" s="3"/>
      <c r="C30" s="3"/>
      <c r="D30" s="3"/>
      <c r="E30" s="3">
        <v>0</v>
      </c>
      <c r="F30" s="3"/>
      <c r="G30" s="3">
        <v>3190042</v>
      </c>
      <c r="H30" s="3">
        <v>7708405</v>
      </c>
      <c r="I30" s="3">
        <v>2126616</v>
      </c>
      <c r="J30" s="3">
        <v>192439</v>
      </c>
      <c r="K30" s="3">
        <v>22945</v>
      </c>
      <c r="L30" s="3"/>
      <c r="M30" s="3">
        <v>0</v>
      </c>
      <c r="N30" s="3">
        <v>1158173</v>
      </c>
      <c r="O30" s="3">
        <v>2204952</v>
      </c>
      <c r="P30" s="3"/>
      <c r="Q30" s="3">
        <v>10765455</v>
      </c>
      <c r="R30" s="3">
        <v>0</v>
      </c>
      <c r="S30" s="3"/>
      <c r="T30" s="3">
        <v>0</v>
      </c>
      <c r="U30" s="3"/>
      <c r="V30" s="3">
        <v>0</v>
      </c>
      <c r="W30" s="3">
        <v>0</v>
      </c>
      <c r="X30" s="3">
        <v>0</v>
      </c>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row>
    <row r="31" spans="1:54" x14ac:dyDescent="0.25">
      <c r="A31" s="17">
        <v>40299</v>
      </c>
      <c r="B31" s="3"/>
      <c r="C31" s="3"/>
      <c r="D31" s="3"/>
      <c r="E31" s="3">
        <v>0</v>
      </c>
      <c r="F31" s="3"/>
      <c r="G31" s="3">
        <v>3384635</v>
      </c>
      <c r="H31" s="3">
        <v>6425662</v>
      </c>
      <c r="I31" s="3">
        <v>1991548</v>
      </c>
      <c r="J31" s="3">
        <v>179362</v>
      </c>
      <c r="K31" s="3">
        <v>16818</v>
      </c>
      <c r="L31" s="3"/>
      <c r="M31" s="3">
        <v>0</v>
      </c>
      <c r="N31" s="3">
        <v>2704663</v>
      </c>
      <c r="O31" s="3">
        <v>3072050</v>
      </c>
      <c r="P31" s="3"/>
      <c r="Q31" s="3">
        <v>9853304</v>
      </c>
      <c r="R31" s="3">
        <v>0</v>
      </c>
      <c r="S31" s="3"/>
      <c r="T31" s="3">
        <v>0</v>
      </c>
      <c r="U31" s="3"/>
      <c r="V31" s="3">
        <v>0</v>
      </c>
      <c r="W31" s="3">
        <v>0</v>
      </c>
      <c r="X31" s="3">
        <v>0</v>
      </c>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row>
    <row r="32" spans="1:54" x14ac:dyDescent="0.25">
      <c r="A32" s="17">
        <v>40330</v>
      </c>
      <c r="B32" s="3"/>
      <c r="C32" s="3"/>
      <c r="D32" s="3"/>
      <c r="E32" s="3">
        <v>0</v>
      </c>
      <c r="F32" s="3"/>
      <c r="G32" s="3">
        <v>3320864</v>
      </c>
      <c r="H32" s="3">
        <v>8879607</v>
      </c>
      <c r="I32" s="3">
        <v>2130011</v>
      </c>
      <c r="J32" s="3">
        <v>201230</v>
      </c>
      <c r="K32" s="3">
        <v>827070</v>
      </c>
      <c r="L32" s="3"/>
      <c r="M32" s="3">
        <v>0</v>
      </c>
      <c r="N32" s="3">
        <v>2360260</v>
      </c>
      <c r="O32" s="3">
        <v>3015829</v>
      </c>
      <c r="P32" s="3"/>
      <c r="Q32" s="3">
        <v>12701140</v>
      </c>
      <c r="R32" s="3">
        <v>0</v>
      </c>
      <c r="S32" s="3"/>
      <c r="T32" s="3">
        <v>0</v>
      </c>
      <c r="U32" s="3"/>
      <c r="V32" s="3">
        <v>0</v>
      </c>
      <c r="W32" s="3">
        <v>0</v>
      </c>
      <c r="X32" s="3">
        <v>0</v>
      </c>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row>
    <row r="33" spans="1:54" x14ac:dyDescent="0.25">
      <c r="A33" s="17">
        <v>40360</v>
      </c>
      <c r="B33" s="3"/>
      <c r="C33" s="3"/>
      <c r="D33" s="3"/>
      <c r="E33" s="3">
        <v>0</v>
      </c>
      <c r="F33" s="3"/>
      <c r="G33" s="3">
        <v>3137797</v>
      </c>
      <c r="H33" s="3">
        <v>7751670</v>
      </c>
      <c r="I33" s="3">
        <v>2948249</v>
      </c>
      <c r="J33" s="3">
        <v>179677</v>
      </c>
      <c r="K33" s="3">
        <v>738755</v>
      </c>
      <c r="L33" s="3"/>
      <c r="M33" s="3">
        <v>0</v>
      </c>
      <c r="N33" s="3">
        <v>1795247</v>
      </c>
      <c r="O33" s="3">
        <v>3017358</v>
      </c>
      <c r="P33" s="3"/>
      <c r="Q33" s="3">
        <v>12079181</v>
      </c>
      <c r="R33" s="3">
        <v>0</v>
      </c>
      <c r="S33" s="3"/>
      <c r="T33" s="3">
        <v>0</v>
      </c>
      <c r="U33" s="3"/>
      <c r="V33" s="3">
        <v>0</v>
      </c>
      <c r="W33" s="3">
        <v>0</v>
      </c>
      <c r="X33" s="3">
        <v>0</v>
      </c>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row>
    <row r="34" spans="1:54" x14ac:dyDescent="0.25">
      <c r="A34" s="17">
        <v>40391</v>
      </c>
      <c r="B34" s="3"/>
      <c r="C34" s="3"/>
      <c r="D34" s="3"/>
      <c r="E34" s="3">
        <v>0</v>
      </c>
      <c r="F34" s="3"/>
      <c r="G34" s="3">
        <v>3183666</v>
      </c>
      <c r="H34" s="3">
        <v>7916942</v>
      </c>
      <c r="I34" s="3">
        <v>1868659</v>
      </c>
      <c r="J34" s="3">
        <v>202411</v>
      </c>
      <c r="K34" s="3">
        <v>147490</v>
      </c>
      <c r="L34" s="3"/>
      <c r="M34" s="3">
        <v>0</v>
      </c>
      <c r="N34" s="3">
        <v>1857741</v>
      </c>
      <c r="O34" s="3">
        <v>3074661</v>
      </c>
      <c r="P34" s="3"/>
      <c r="Q34" s="3">
        <v>11652341</v>
      </c>
      <c r="R34" s="3">
        <v>0</v>
      </c>
      <c r="S34" s="3"/>
      <c r="T34" s="3">
        <v>0</v>
      </c>
      <c r="U34" s="3"/>
      <c r="V34" s="3">
        <v>0</v>
      </c>
      <c r="W34" s="3">
        <v>0</v>
      </c>
      <c r="X34" s="3">
        <v>0</v>
      </c>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row>
    <row r="35" spans="1:54" x14ac:dyDescent="0.25">
      <c r="A35" s="17">
        <v>40422</v>
      </c>
      <c r="B35" s="3"/>
      <c r="C35" s="3"/>
      <c r="D35" s="3"/>
      <c r="E35" s="3">
        <v>0</v>
      </c>
      <c r="F35" s="3"/>
      <c r="G35" s="3">
        <v>3367332</v>
      </c>
      <c r="H35" s="3">
        <v>7950590</v>
      </c>
      <c r="I35" s="3">
        <v>2087210</v>
      </c>
      <c r="J35" s="3">
        <v>188065</v>
      </c>
      <c r="K35" s="3">
        <v>52615</v>
      </c>
      <c r="L35" s="3"/>
      <c r="M35" s="3">
        <v>0</v>
      </c>
      <c r="N35" s="3">
        <v>2428741</v>
      </c>
      <c r="O35" s="3">
        <v>3034672</v>
      </c>
      <c r="P35" s="3"/>
      <c r="Q35" s="3">
        <v>11264633</v>
      </c>
      <c r="R35" s="3">
        <v>0</v>
      </c>
      <c r="S35" s="3"/>
      <c r="T35" s="3">
        <v>0</v>
      </c>
      <c r="U35" s="3"/>
      <c r="V35" s="3">
        <v>0</v>
      </c>
      <c r="W35" s="3">
        <v>0</v>
      </c>
      <c r="X35" s="3">
        <v>0</v>
      </c>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row>
    <row r="36" spans="1:54" x14ac:dyDescent="0.25">
      <c r="A36" s="17">
        <v>40452</v>
      </c>
      <c r="B36" s="3"/>
      <c r="C36" s="3"/>
      <c r="D36" s="3"/>
      <c r="E36" s="3">
        <v>0</v>
      </c>
      <c r="F36" s="3"/>
      <c r="G36" s="3">
        <v>3146470</v>
      </c>
      <c r="H36" s="3">
        <v>7631739</v>
      </c>
      <c r="I36" s="3">
        <v>2119013</v>
      </c>
      <c r="J36" s="3">
        <v>185183</v>
      </c>
      <c r="K36" s="3">
        <v>39485</v>
      </c>
      <c r="L36" s="3"/>
      <c r="M36" s="3">
        <v>0</v>
      </c>
      <c r="N36" s="3">
        <v>1219681</v>
      </c>
      <c r="O36" s="3">
        <v>3176251</v>
      </c>
      <c r="P36" s="3"/>
      <c r="Q36" s="3">
        <v>11191315</v>
      </c>
      <c r="R36" s="3">
        <v>0</v>
      </c>
      <c r="S36" s="3"/>
      <c r="T36" s="3">
        <v>0</v>
      </c>
      <c r="U36" s="3"/>
      <c r="V36" s="3">
        <v>0</v>
      </c>
      <c r="W36" s="3">
        <v>0</v>
      </c>
      <c r="X36" s="3">
        <v>0</v>
      </c>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row>
    <row r="37" spans="1:54" x14ac:dyDescent="0.25">
      <c r="A37" s="17">
        <v>40483</v>
      </c>
      <c r="B37" s="3"/>
      <c r="C37" s="3"/>
      <c r="D37" s="3"/>
      <c r="E37" s="3">
        <v>0</v>
      </c>
      <c r="F37" s="3"/>
      <c r="G37" s="3">
        <v>2829810</v>
      </c>
      <c r="H37" s="3">
        <v>5582140</v>
      </c>
      <c r="I37" s="3">
        <v>2100758</v>
      </c>
      <c r="J37" s="3">
        <v>181770</v>
      </c>
      <c r="K37" s="3">
        <v>23090</v>
      </c>
      <c r="L37" s="3"/>
      <c r="M37" s="3">
        <v>0</v>
      </c>
      <c r="N37" s="3">
        <v>826925</v>
      </c>
      <c r="O37" s="3">
        <v>2954190</v>
      </c>
      <c r="P37" s="3"/>
      <c r="Q37" s="3">
        <v>11977282</v>
      </c>
      <c r="R37" s="3">
        <v>0</v>
      </c>
      <c r="S37" s="3"/>
      <c r="T37" s="3">
        <v>0</v>
      </c>
      <c r="U37" s="3"/>
      <c r="V37" s="3">
        <v>0</v>
      </c>
      <c r="W37" s="3">
        <v>0</v>
      </c>
      <c r="X37" s="3">
        <v>0</v>
      </c>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row>
    <row r="38" spans="1:54" x14ac:dyDescent="0.25">
      <c r="A38" s="17">
        <v>40513</v>
      </c>
      <c r="B38" s="3"/>
      <c r="C38" s="3"/>
      <c r="D38" s="3"/>
      <c r="E38" s="3">
        <v>0</v>
      </c>
      <c r="F38" s="3"/>
      <c r="G38" s="3">
        <v>3047103</v>
      </c>
      <c r="H38" s="3">
        <v>9877521</v>
      </c>
      <c r="I38" s="3">
        <v>2232870</v>
      </c>
      <c r="J38" s="3">
        <v>163865</v>
      </c>
      <c r="K38" s="3">
        <v>29920</v>
      </c>
      <c r="L38" s="3"/>
      <c r="M38" s="3">
        <v>0</v>
      </c>
      <c r="N38" s="3">
        <v>1562630</v>
      </c>
      <c r="O38" s="3">
        <v>2656400</v>
      </c>
      <c r="P38" s="3"/>
      <c r="Q38" s="3">
        <v>9615995</v>
      </c>
      <c r="R38" s="3">
        <v>0</v>
      </c>
      <c r="S38" s="3"/>
      <c r="T38" s="3">
        <v>0</v>
      </c>
      <c r="U38" s="3"/>
      <c r="V38" s="3">
        <v>0</v>
      </c>
      <c r="W38" s="3">
        <v>0</v>
      </c>
      <c r="X38" s="3">
        <v>0</v>
      </c>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row>
    <row r="39" spans="1:54" x14ac:dyDescent="0.25">
      <c r="A39" s="17">
        <v>40544</v>
      </c>
      <c r="B39" s="3"/>
      <c r="C39" s="3"/>
      <c r="D39" s="3"/>
      <c r="E39" s="3">
        <v>0</v>
      </c>
      <c r="F39" s="3"/>
      <c r="G39" s="3">
        <v>3397848</v>
      </c>
      <c r="H39" s="3">
        <v>8351826</v>
      </c>
      <c r="I39" s="3">
        <v>3007592</v>
      </c>
      <c r="J39" s="3">
        <v>206276</v>
      </c>
      <c r="K39" s="3">
        <v>13025</v>
      </c>
      <c r="L39" s="3"/>
      <c r="M39" s="3">
        <v>0</v>
      </c>
      <c r="N39" s="3">
        <v>984308</v>
      </c>
      <c r="O39" s="3">
        <v>2570391</v>
      </c>
      <c r="P39" s="3"/>
      <c r="Q39" s="3">
        <v>7883930</v>
      </c>
      <c r="R39" s="3">
        <v>0</v>
      </c>
      <c r="S39" s="3"/>
      <c r="T39" s="3">
        <v>0</v>
      </c>
      <c r="U39" s="3"/>
      <c r="V39" s="3">
        <v>0</v>
      </c>
      <c r="W39" s="3">
        <v>0</v>
      </c>
      <c r="X39" s="3">
        <v>0</v>
      </c>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row>
    <row r="40" spans="1:54" x14ac:dyDescent="0.25">
      <c r="A40" s="17">
        <v>40575</v>
      </c>
      <c r="B40" s="3"/>
      <c r="C40" s="3"/>
      <c r="D40" s="3"/>
      <c r="E40" s="3">
        <v>0</v>
      </c>
      <c r="F40" s="3"/>
      <c r="G40" s="3">
        <v>2403167</v>
      </c>
      <c r="H40" s="3">
        <v>6682743</v>
      </c>
      <c r="I40" s="3">
        <v>1274292</v>
      </c>
      <c r="J40" s="3">
        <v>89816</v>
      </c>
      <c r="K40" s="3">
        <v>18625</v>
      </c>
      <c r="L40" s="3"/>
      <c r="M40" s="3">
        <v>0</v>
      </c>
      <c r="N40" s="3">
        <v>1670833</v>
      </c>
      <c r="O40" s="3">
        <v>3137238</v>
      </c>
      <c r="P40" s="3"/>
      <c r="Q40" s="3">
        <v>9781425</v>
      </c>
      <c r="R40" s="3">
        <v>0</v>
      </c>
      <c r="S40" s="3"/>
      <c r="T40" s="3">
        <v>0</v>
      </c>
      <c r="U40" s="3"/>
      <c r="V40" s="3">
        <v>0</v>
      </c>
      <c r="W40" s="3">
        <v>0</v>
      </c>
      <c r="X40" s="3">
        <v>0</v>
      </c>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row>
    <row r="41" spans="1:54" x14ac:dyDescent="0.25">
      <c r="A41" s="17">
        <v>40603</v>
      </c>
      <c r="B41" s="3"/>
      <c r="C41" s="3"/>
      <c r="D41" s="3"/>
      <c r="E41" s="3">
        <v>0</v>
      </c>
      <c r="F41" s="3"/>
      <c r="G41" s="3">
        <v>3003126</v>
      </c>
      <c r="H41" s="3">
        <v>7668506</v>
      </c>
      <c r="I41" s="3">
        <v>1642720</v>
      </c>
      <c r="J41" s="3">
        <v>222021</v>
      </c>
      <c r="K41" s="3">
        <v>13070</v>
      </c>
      <c r="L41" s="3"/>
      <c r="M41" s="3">
        <v>0</v>
      </c>
      <c r="N41" s="3">
        <v>3926745</v>
      </c>
      <c r="O41" s="3">
        <v>2709919</v>
      </c>
      <c r="P41" s="3"/>
      <c r="Q41" s="3">
        <v>10114694</v>
      </c>
      <c r="R41" s="3">
        <v>0</v>
      </c>
      <c r="S41" s="3"/>
      <c r="T41" s="3">
        <v>0</v>
      </c>
      <c r="U41" s="3"/>
      <c r="V41" s="3">
        <v>0</v>
      </c>
      <c r="W41" s="3">
        <v>0</v>
      </c>
      <c r="X41" s="3">
        <v>0</v>
      </c>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row>
    <row r="42" spans="1:54" x14ac:dyDescent="0.25">
      <c r="A42" s="17">
        <v>40634</v>
      </c>
      <c r="B42" s="3"/>
      <c r="C42" s="3"/>
      <c r="D42" s="3"/>
      <c r="E42" s="3">
        <v>0</v>
      </c>
      <c r="F42" s="3"/>
      <c r="G42" s="3">
        <v>3730896</v>
      </c>
      <c r="H42" s="3">
        <v>7555573</v>
      </c>
      <c r="I42" s="3">
        <v>2175773</v>
      </c>
      <c r="J42" s="3">
        <v>224852</v>
      </c>
      <c r="K42" s="3">
        <v>25105</v>
      </c>
      <c r="L42" s="3"/>
      <c r="M42" s="3">
        <v>0</v>
      </c>
      <c r="N42" s="3">
        <v>1206930</v>
      </c>
      <c r="O42" s="3">
        <v>2683745</v>
      </c>
      <c r="P42" s="3"/>
      <c r="Q42" s="3">
        <v>9314986</v>
      </c>
      <c r="R42" s="3">
        <v>0</v>
      </c>
      <c r="S42" s="3"/>
      <c r="T42" s="3">
        <v>0</v>
      </c>
      <c r="U42" s="3"/>
      <c r="V42" s="3">
        <v>0</v>
      </c>
      <c r="W42" s="3">
        <v>0</v>
      </c>
      <c r="X42" s="3">
        <v>0</v>
      </c>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row>
    <row r="43" spans="1:54" x14ac:dyDescent="0.25">
      <c r="A43" s="17">
        <v>40664</v>
      </c>
      <c r="B43" s="3"/>
      <c r="C43" s="3"/>
      <c r="D43" s="3"/>
      <c r="E43" s="3">
        <v>0</v>
      </c>
      <c r="F43" s="3"/>
      <c r="G43" s="3">
        <v>3365520</v>
      </c>
      <c r="H43" s="3">
        <v>7012873</v>
      </c>
      <c r="I43" s="3">
        <v>1900807</v>
      </c>
      <c r="J43" s="3">
        <v>201859</v>
      </c>
      <c r="K43" s="3">
        <v>21245</v>
      </c>
      <c r="L43" s="3"/>
      <c r="M43" s="3">
        <v>0</v>
      </c>
      <c r="N43" s="3">
        <v>2387430</v>
      </c>
      <c r="O43" s="3">
        <v>3386726</v>
      </c>
      <c r="P43" s="3"/>
      <c r="Q43" s="3">
        <v>11745963</v>
      </c>
      <c r="R43" s="3">
        <v>0</v>
      </c>
      <c r="S43" s="3"/>
      <c r="T43" s="3">
        <v>0</v>
      </c>
      <c r="U43" s="3"/>
      <c r="V43" s="3">
        <v>0</v>
      </c>
      <c r="W43" s="3">
        <v>0</v>
      </c>
      <c r="X43" s="3">
        <v>0</v>
      </c>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row>
    <row r="44" spans="1:54" x14ac:dyDescent="0.25">
      <c r="A44" s="17">
        <v>40695</v>
      </c>
      <c r="B44" s="3"/>
      <c r="C44" s="3"/>
      <c r="D44" s="3"/>
      <c r="E44" s="3">
        <v>0</v>
      </c>
      <c r="F44" s="3"/>
      <c r="G44" s="3">
        <v>3510121</v>
      </c>
      <c r="H44" s="3">
        <v>7295676</v>
      </c>
      <c r="I44" s="3">
        <v>2194874</v>
      </c>
      <c r="J44" s="3">
        <v>218157</v>
      </c>
      <c r="K44" s="3">
        <v>886500</v>
      </c>
      <c r="L44" s="3"/>
      <c r="M44" s="3">
        <v>0</v>
      </c>
      <c r="N44" s="3">
        <v>2073349</v>
      </c>
      <c r="O44" s="3">
        <v>3687324</v>
      </c>
      <c r="P44" s="3"/>
      <c r="Q44" s="3">
        <v>11572410</v>
      </c>
      <c r="R44" s="3">
        <v>0</v>
      </c>
      <c r="S44" s="3"/>
      <c r="T44" s="3">
        <v>0</v>
      </c>
      <c r="U44" s="3"/>
      <c r="V44" s="3">
        <v>0</v>
      </c>
      <c r="W44" s="3">
        <v>0</v>
      </c>
      <c r="X44" s="3">
        <v>0</v>
      </c>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row>
    <row r="45" spans="1:54" x14ac:dyDescent="0.25">
      <c r="A45" s="17">
        <v>40725</v>
      </c>
      <c r="B45" s="3"/>
      <c r="C45" s="3"/>
      <c r="D45" s="3"/>
      <c r="E45" s="3">
        <v>0</v>
      </c>
      <c r="F45" s="3"/>
      <c r="G45" s="3">
        <v>3240889</v>
      </c>
      <c r="H45" s="3">
        <v>7261465</v>
      </c>
      <c r="I45" s="3">
        <v>2903424</v>
      </c>
      <c r="J45" s="3">
        <v>209666</v>
      </c>
      <c r="K45" s="3">
        <v>771081</v>
      </c>
      <c r="L45" s="3"/>
      <c r="M45" s="3">
        <v>0</v>
      </c>
      <c r="N45" s="3">
        <v>1514307</v>
      </c>
      <c r="O45" s="3">
        <v>3122596</v>
      </c>
      <c r="P45" s="3"/>
      <c r="Q45" s="3">
        <v>11246148</v>
      </c>
      <c r="R45" s="3">
        <v>0</v>
      </c>
      <c r="S45" s="3"/>
      <c r="T45" s="3">
        <v>0</v>
      </c>
      <c r="U45" s="3"/>
      <c r="V45" s="3">
        <v>0</v>
      </c>
      <c r="W45" s="3">
        <v>0</v>
      </c>
      <c r="X45" s="3">
        <v>0</v>
      </c>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row>
    <row r="46" spans="1:54" x14ac:dyDescent="0.25">
      <c r="A46" s="17">
        <v>40756</v>
      </c>
      <c r="B46" s="3"/>
      <c r="C46" s="3"/>
      <c r="D46" s="3"/>
      <c r="E46" s="3">
        <v>0</v>
      </c>
      <c r="F46" s="3"/>
      <c r="G46" s="3">
        <v>3720050</v>
      </c>
      <c r="H46" s="3">
        <v>7375909</v>
      </c>
      <c r="I46" s="3">
        <v>1848174</v>
      </c>
      <c r="J46" s="3">
        <v>219065</v>
      </c>
      <c r="K46" s="3">
        <v>111030</v>
      </c>
      <c r="L46" s="3"/>
      <c r="M46" s="3">
        <v>0</v>
      </c>
      <c r="N46" s="3">
        <v>3803767</v>
      </c>
      <c r="O46" s="3">
        <v>3515482</v>
      </c>
      <c r="P46" s="3"/>
      <c r="Q46" s="3">
        <v>11958360</v>
      </c>
      <c r="R46" s="3">
        <v>0</v>
      </c>
      <c r="S46" s="3"/>
      <c r="T46" s="3">
        <v>0</v>
      </c>
      <c r="U46" s="3"/>
      <c r="V46" s="3">
        <v>0</v>
      </c>
      <c r="W46" s="3">
        <v>0</v>
      </c>
      <c r="X46" s="3">
        <v>0</v>
      </c>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row>
    <row r="47" spans="1:54" x14ac:dyDescent="0.25">
      <c r="A47" s="17">
        <v>40787</v>
      </c>
      <c r="B47" s="3"/>
      <c r="C47" s="3"/>
      <c r="D47" s="3"/>
      <c r="E47" s="3">
        <v>0</v>
      </c>
      <c r="F47" s="3"/>
      <c r="G47" s="3">
        <v>4172875</v>
      </c>
      <c r="H47" s="3">
        <v>7600882</v>
      </c>
      <c r="I47" s="3">
        <v>2273476</v>
      </c>
      <c r="J47" s="3">
        <v>225088</v>
      </c>
      <c r="K47" s="3">
        <v>57311</v>
      </c>
      <c r="L47" s="3"/>
      <c r="M47" s="3">
        <v>0</v>
      </c>
      <c r="N47" s="3">
        <v>1933752</v>
      </c>
      <c r="O47" s="3">
        <v>3205121</v>
      </c>
      <c r="P47" s="3"/>
      <c r="Q47" s="3">
        <v>10526381</v>
      </c>
      <c r="R47" s="3">
        <v>0</v>
      </c>
      <c r="S47" s="3"/>
      <c r="T47" s="3">
        <v>0</v>
      </c>
      <c r="U47" s="3"/>
      <c r="V47" s="3">
        <v>0</v>
      </c>
      <c r="W47" s="3">
        <v>0</v>
      </c>
      <c r="X47" s="3">
        <v>0</v>
      </c>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row>
    <row r="48" spans="1:54" x14ac:dyDescent="0.25">
      <c r="A48" s="17">
        <v>40817</v>
      </c>
      <c r="B48" s="3"/>
      <c r="C48" s="3"/>
      <c r="D48" s="3"/>
      <c r="E48" s="3">
        <v>0</v>
      </c>
      <c r="F48" s="3"/>
      <c r="G48" s="3">
        <v>3387156</v>
      </c>
      <c r="H48" s="3">
        <v>7141397</v>
      </c>
      <c r="I48" s="3">
        <v>2138662</v>
      </c>
      <c r="J48" s="3">
        <v>205714</v>
      </c>
      <c r="K48" s="3">
        <v>54095</v>
      </c>
      <c r="L48" s="3"/>
      <c r="M48" s="3">
        <v>0</v>
      </c>
      <c r="N48" s="3">
        <v>942446</v>
      </c>
      <c r="O48" s="3">
        <v>2968849</v>
      </c>
      <c r="P48" s="3"/>
      <c r="Q48" s="3">
        <v>9272293</v>
      </c>
      <c r="R48" s="3">
        <v>0</v>
      </c>
      <c r="S48" s="3"/>
      <c r="T48" s="3">
        <v>0</v>
      </c>
      <c r="U48" s="3"/>
      <c r="V48" s="3">
        <v>0</v>
      </c>
      <c r="W48" s="3">
        <v>0</v>
      </c>
      <c r="X48" s="3">
        <v>0</v>
      </c>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row>
    <row r="49" spans="1:54" x14ac:dyDescent="0.25">
      <c r="A49" s="17">
        <v>40848</v>
      </c>
      <c r="B49" s="3"/>
      <c r="C49" s="3"/>
      <c r="D49" s="3"/>
      <c r="E49" s="3">
        <v>0</v>
      </c>
      <c r="F49" s="3"/>
      <c r="G49" s="3">
        <v>3581429</v>
      </c>
      <c r="H49" s="3">
        <v>6931242</v>
      </c>
      <c r="I49" s="3">
        <v>2001318</v>
      </c>
      <c r="J49" s="3">
        <v>197643</v>
      </c>
      <c r="K49" s="3">
        <v>33485</v>
      </c>
      <c r="L49" s="3"/>
      <c r="M49" s="3">
        <v>0</v>
      </c>
      <c r="N49" s="3">
        <v>869035</v>
      </c>
      <c r="O49" s="3">
        <v>3075026</v>
      </c>
      <c r="P49" s="3"/>
      <c r="Q49" s="3">
        <v>10269199</v>
      </c>
      <c r="R49" s="3">
        <v>0</v>
      </c>
      <c r="S49" s="3"/>
      <c r="T49" s="3">
        <v>0</v>
      </c>
      <c r="U49" s="3"/>
      <c r="V49" s="3">
        <v>0</v>
      </c>
      <c r="W49" s="3">
        <v>0</v>
      </c>
      <c r="X49" s="3">
        <v>0</v>
      </c>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row>
    <row r="50" spans="1:54" x14ac:dyDescent="0.25">
      <c r="A50" s="17">
        <v>40878</v>
      </c>
      <c r="B50" s="3"/>
      <c r="C50" s="3"/>
      <c r="D50" s="3"/>
      <c r="E50" s="3">
        <v>0</v>
      </c>
      <c r="F50" s="3"/>
      <c r="G50" s="3">
        <v>3024892</v>
      </c>
      <c r="H50" s="3">
        <v>9885569</v>
      </c>
      <c r="I50" s="3">
        <v>2386045.71</v>
      </c>
      <c r="J50" s="3">
        <v>188366.77</v>
      </c>
      <c r="K50" s="3">
        <v>27352</v>
      </c>
      <c r="L50" s="3"/>
      <c r="M50" s="3">
        <v>0</v>
      </c>
      <c r="N50" s="3">
        <v>1376425</v>
      </c>
      <c r="O50" s="3">
        <v>2883506.8</v>
      </c>
      <c r="P50" s="3"/>
      <c r="Q50" s="3">
        <v>9885568.5</v>
      </c>
      <c r="R50" s="3">
        <v>0</v>
      </c>
      <c r="S50" s="3"/>
      <c r="T50" s="3">
        <v>0</v>
      </c>
      <c r="U50" s="3"/>
      <c r="V50" s="3">
        <v>0</v>
      </c>
      <c r="W50" s="3">
        <v>0</v>
      </c>
      <c r="X50" s="3">
        <v>0</v>
      </c>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row>
    <row r="51" spans="1:54" x14ac:dyDescent="0.25">
      <c r="A51" s="17">
        <v>40909</v>
      </c>
      <c r="B51" s="3"/>
      <c r="C51" s="3"/>
      <c r="D51" s="3"/>
      <c r="E51" s="3">
        <v>0</v>
      </c>
      <c r="F51" s="3"/>
      <c r="G51" s="3">
        <v>3588350</v>
      </c>
      <c r="H51" s="3">
        <v>8047413</v>
      </c>
      <c r="I51" s="3">
        <v>3078923</v>
      </c>
      <c r="J51" s="3">
        <v>225516</v>
      </c>
      <c r="K51" s="3">
        <v>41750</v>
      </c>
      <c r="L51" s="3"/>
      <c r="M51" s="3">
        <v>0</v>
      </c>
      <c r="N51" s="3">
        <v>1495882</v>
      </c>
      <c r="O51" s="3">
        <v>2889892</v>
      </c>
      <c r="P51" s="3"/>
      <c r="Q51" s="3">
        <v>8271398.1699999999</v>
      </c>
      <c r="R51" s="3">
        <v>0</v>
      </c>
      <c r="S51" s="3"/>
      <c r="T51" s="3">
        <v>0</v>
      </c>
      <c r="U51" s="3"/>
      <c r="V51" s="3">
        <v>0</v>
      </c>
      <c r="W51" s="3">
        <v>0</v>
      </c>
      <c r="X51" s="3">
        <v>0</v>
      </c>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row>
    <row r="52" spans="1:54" x14ac:dyDescent="0.25">
      <c r="A52" s="17">
        <v>40940</v>
      </c>
      <c r="B52" s="3"/>
      <c r="C52" s="3"/>
      <c r="D52" s="3"/>
      <c r="E52" s="3">
        <v>0</v>
      </c>
      <c r="F52" s="3"/>
      <c r="G52" s="3">
        <v>3086680</v>
      </c>
      <c r="H52" s="3">
        <v>6952171</v>
      </c>
      <c r="I52" s="3">
        <v>1803639</v>
      </c>
      <c r="J52" s="3">
        <v>152475</v>
      </c>
      <c r="K52" s="3">
        <v>45772.5</v>
      </c>
      <c r="L52" s="3"/>
      <c r="M52" s="3">
        <v>0</v>
      </c>
      <c r="N52" s="3">
        <v>2935965</v>
      </c>
      <c r="O52" s="3">
        <v>3086690</v>
      </c>
      <c r="P52" s="3"/>
      <c r="Q52" s="3">
        <v>9807008.3900000006</v>
      </c>
      <c r="R52" s="3">
        <v>0</v>
      </c>
      <c r="S52" s="3"/>
      <c r="T52" s="3">
        <v>0</v>
      </c>
      <c r="U52" s="3"/>
      <c r="V52" s="3">
        <v>0</v>
      </c>
      <c r="W52" s="3">
        <v>0</v>
      </c>
      <c r="X52" s="3">
        <v>0</v>
      </c>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row>
    <row r="53" spans="1:54" x14ac:dyDescent="0.25">
      <c r="A53" s="17">
        <v>40969</v>
      </c>
      <c r="B53" s="3"/>
      <c r="C53" s="3"/>
      <c r="D53" s="3"/>
      <c r="E53" s="3">
        <v>0</v>
      </c>
      <c r="F53" s="3"/>
      <c r="G53" s="3">
        <v>4669015</v>
      </c>
      <c r="H53" s="3">
        <v>7331862.8399999999</v>
      </c>
      <c r="I53" s="3">
        <v>2501349</v>
      </c>
      <c r="J53" s="3">
        <v>199074</v>
      </c>
      <c r="K53" s="3">
        <v>30705</v>
      </c>
      <c r="L53" s="3"/>
      <c r="M53" s="3">
        <v>0</v>
      </c>
      <c r="N53" s="3">
        <v>1854682</v>
      </c>
      <c r="O53" s="3">
        <v>3108682</v>
      </c>
      <c r="P53" s="3"/>
      <c r="Q53" s="3">
        <v>11521582.17</v>
      </c>
      <c r="R53" s="3">
        <v>0</v>
      </c>
      <c r="S53" s="3"/>
      <c r="T53" s="3">
        <v>0</v>
      </c>
      <c r="U53" s="3"/>
      <c r="V53" s="3">
        <v>0</v>
      </c>
      <c r="W53" s="3">
        <v>0</v>
      </c>
      <c r="X53" s="3">
        <v>0</v>
      </c>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row>
    <row r="54" spans="1:54" x14ac:dyDescent="0.25">
      <c r="A54" s="17">
        <v>41000</v>
      </c>
      <c r="B54" s="3"/>
      <c r="C54" s="3"/>
      <c r="D54" s="3"/>
      <c r="E54" s="3">
        <v>0</v>
      </c>
      <c r="F54" s="3"/>
      <c r="G54" s="3">
        <v>5904025</v>
      </c>
      <c r="H54" s="3">
        <v>7386280</v>
      </c>
      <c r="I54" s="3">
        <v>2870486.86</v>
      </c>
      <c r="J54" s="3">
        <v>248840</v>
      </c>
      <c r="K54" s="3">
        <v>23735</v>
      </c>
      <c r="L54" s="3"/>
      <c r="M54" s="3">
        <v>0</v>
      </c>
      <c r="N54" s="3">
        <v>2771675</v>
      </c>
      <c r="O54" s="3">
        <v>3382425</v>
      </c>
      <c r="P54" s="3"/>
      <c r="Q54" s="3">
        <v>8546119</v>
      </c>
      <c r="R54" s="3">
        <v>0</v>
      </c>
      <c r="S54" s="3"/>
      <c r="T54" s="3">
        <v>0</v>
      </c>
      <c r="U54" s="3"/>
      <c r="V54" s="3">
        <v>0</v>
      </c>
      <c r="W54" s="3">
        <v>0</v>
      </c>
      <c r="X54" s="3">
        <v>0</v>
      </c>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row>
    <row r="55" spans="1:54" x14ac:dyDescent="0.25">
      <c r="A55" s="17">
        <v>41030</v>
      </c>
      <c r="B55" s="3"/>
      <c r="C55" s="3"/>
      <c r="D55" s="3"/>
      <c r="E55" s="3">
        <v>0</v>
      </c>
      <c r="F55" s="3"/>
      <c r="G55" s="3">
        <v>4868621</v>
      </c>
      <c r="H55" s="3">
        <v>6664968</v>
      </c>
      <c r="I55" s="3">
        <v>2603478</v>
      </c>
      <c r="J55" s="3">
        <v>216755</v>
      </c>
      <c r="K55" s="3">
        <v>107162.35</v>
      </c>
      <c r="L55" s="3"/>
      <c r="M55" s="3">
        <v>0</v>
      </c>
      <c r="N55" s="3">
        <v>2995264</v>
      </c>
      <c r="O55" s="3">
        <v>3199935</v>
      </c>
      <c r="P55" s="3"/>
      <c r="Q55" s="3">
        <v>13474642</v>
      </c>
      <c r="R55" s="3">
        <v>0</v>
      </c>
      <c r="S55" s="3"/>
      <c r="T55" s="3">
        <v>0</v>
      </c>
      <c r="U55" s="3"/>
      <c r="V55" s="3">
        <v>0</v>
      </c>
      <c r="W55" s="3">
        <v>0</v>
      </c>
      <c r="X55" s="3">
        <v>0</v>
      </c>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row>
    <row r="56" spans="1:54" x14ac:dyDescent="0.25">
      <c r="A56" s="17">
        <v>41061</v>
      </c>
      <c r="B56" s="3"/>
      <c r="C56" s="3"/>
      <c r="D56" s="3"/>
      <c r="E56" s="3">
        <v>0</v>
      </c>
      <c r="F56" s="3"/>
      <c r="G56" s="3">
        <v>5195055</v>
      </c>
      <c r="H56" s="3">
        <v>7513811</v>
      </c>
      <c r="I56" s="3">
        <v>3280565</v>
      </c>
      <c r="J56" s="3">
        <v>250472</v>
      </c>
      <c r="K56" s="3">
        <v>1540854.5</v>
      </c>
      <c r="L56" s="3"/>
      <c r="M56" s="3">
        <v>0</v>
      </c>
      <c r="N56" s="3">
        <v>1601940</v>
      </c>
      <c r="O56" s="3">
        <v>3151901</v>
      </c>
      <c r="P56" s="3"/>
      <c r="Q56" s="3">
        <v>12858367</v>
      </c>
      <c r="R56" s="3">
        <v>0</v>
      </c>
      <c r="S56" s="3"/>
      <c r="T56" s="3">
        <v>0</v>
      </c>
      <c r="U56" s="3"/>
      <c r="V56" s="3">
        <v>0</v>
      </c>
      <c r="W56" s="3">
        <v>0</v>
      </c>
      <c r="X56" s="3">
        <v>0</v>
      </c>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row>
    <row r="57" spans="1:54" x14ac:dyDescent="0.25">
      <c r="A57" s="17">
        <v>41091</v>
      </c>
      <c r="B57" s="3"/>
      <c r="C57" s="3"/>
      <c r="D57" s="3"/>
      <c r="E57" s="3">
        <v>0</v>
      </c>
      <c r="F57" s="3"/>
      <c r="G57" s="3">
        <v>5337419</v>
      </c>
      <c r="H57" s="3">
        <v>7375851</v>
      </c>
      <c r="I57" s="3">
        <v>3926549</v>
      </c>
      <c r="J57" s="3">
        <v>241049</v>
      </c>
      <c r="K57" s="3">
        <v>1680549</v>
      </c>
      <c r="L57" s="3"/>
      <c r="M57" s="3">
        <v>0</v>
      </c>
      <c r="N57" s="3">
        <v>1407107</v>
      </c>
      <c r="O57" s="3">
        <v>3424466</v>
      </c>
      <c r="P57" s="3"/>
      <c r="Q57" s="3">
        <v>8199371</v>
      </c>
      <c r="R57" s="3">
        <v>0</v>
      </c>
      <c r="S57" s="3"/>
      <c r="T57" s="3">
        <v>0</v>
      </c>
      <c r="U57" s="3"/>
      <c r="V57" s="3">
        <v>0</v>
      </c>
      <c r="W57" s="3">
        <v>0</v>
      </c>
      <c r="X57" s="3">
        <v>0</v>
      </c>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row>
    <row r="58" spans="1:54" x14ac:dyDescent="0.25">
      <c r="A58" s="17">
        <v>41122</v>
      </c>
      <c r="B58" s="3"/>
      <c r="C58" s="3"/>
      <c r="D58" s="3"/>
      <c r="E58" s="3">
        <v>0</v>
      </c>
      <c r="F58" s="3"/>
      <c r="G58" s="3">
        <v>5032513</v>
      </c>
      <c r="H58" s="3">
        <v>7483492</v>
      </c>
      <c r="I58" s="3">
        <v>2490748</v>
      </c>
      <c r="J58" s="3">
        <v>257538</v>
      </c>
      <c r="K58" s="3">
        <v>153262</v>
      </c>
      <c r="L58" s="3"/>
      <c r="M58" s="3">
        <v>0</v>
      </c>
      <c r="N58" s="3">
        <v>2082789</v>
      </c>
      <c r="O58" s="3">
        <v>3391822</v>
      </c>
      <c r="P58" s="3"/>
      <c r="Q58" s="3">
        <v>11933068</v>
      </c>
      <c r="R58" s="3">
        <v>607804</v>
      </c>
      <c r="S58" s="3"/>
      <c r="T58" s="3">
        <v>0</v>
      </c>
      <c r="U58" s="3"/>
      <c r="V58" s="3">
        <v>0</v>
      </c>
      <c r="W58" s="3">
        <v>0</v>
      </c>
      <c r="X58" s="3">
        <v>0</v>
      </c>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row>
    <row r="59" spans="1:54" x14ac:dyDescent="0.25">
      <c r="A59" s="17">
        <v>41153</v>
      </c>
      <c r="B59" s="3"/>
      <c r="C59" s="3"/>
      <c r="D59" s="3"/>
      <c r="E59" s="3">
        <v>0</v>
      </c>
      <c r="F59" s="3"/>
      <c r="G59" s="3">
        <v>5056183</v>
      </c>
      <c r="H59" s="3">
        <v>7374615</v>
      </c>
      <c r="I59" s="3">
        <v>3238115</v>
      </c>
      <c r="J59" s="3">
        <v>245438</v>
      </c>
      <c r="K59" s="3">
        <v>121535</v>
      </c>
      <c r="L59" s="3"/>
      <c r="M59" s="3">
        <v>0</v>
      </c>
      <c r="N59" s="3">
        <v>2021778</v>
      </c>
      <c r="O59" s="3">
        <v>3425601</v>
      </c>
      <c r="P59" s="3"/>
      <c r="Q59" s="3">
        <v>7581325</v>
      </c>
      <c r="R59" s="3">
        <v>518252</v>
      </c>
      <c r="S59" s="3"/>
      <c r="T59" s="3">
        <v>0</v>
      </c>
      <c r="U59" s="3"/>
      <c r="V59" s="3">
        <v>0</v>
      </c>
      <c r="W59" s="3">
        <v>0</v>
      </c>
      <c r="X59" s="3">
        <v>0</v>
      </c>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row>
    <row r="60" spans="1:54" x14ac:dyDescent="0.25">
      <c r="A60" s="17">
        <v>41183</v>
      </c>
      <c r="B60" s="3"/>
      <c r="C60" s="3"/>
      <c r="D60" s="3"/>
      <c r="E60" s="3">
        <v>0</v>
      </c>
      <c r="F60" s="3"/>
      <c r="G60" s="3">
        <v>5608575</v>
      </c>
      <c r="H60" s="3">
        <v>6944532</v>
      </c>
      <c r="I60" s="3">
        <v>2735359</v>
      </c>
      <c r="J60" s="3">
        <v>220534</v>
      </c>
      <c r="K60" s="3">
        <v>80825</v>
      </c>
      <c r="L60" s="3"/>
      <c r="M60" s="3">
        <v>0</v>
      </c>
      <c r="N60" s="3">
        <v>1119479</v>
      </c>
      <c r="O60" s="3">
        <v>3141931</v>
      </c>
      <c r="P60" s="3"/>
      <c r="Q60" s="3">
        <v>11532003</v>
      </c>
      <c r="R60" s="3">
        <v>480299</v>
      </c>
      <c r="S60" s="3"/>
      <c r="T60" s="3">
        <v>0</v>
      </c>
      <c r="U60" s="3"/>
      <c r="V60" s="3">
        <v>0</v>
      </c>
      <c r="W60" s="3">
        <v>0</v>
      </c>
      <c r="X60" s="3">
        <v>0</v>
      </c>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row>
    <row r="61" spans="1:54" x14ac:dyDescent="0.25">
      <c r="A61" s="17">
        <v>41214</v>
      </c>
      <c r="B61" s="3"/>
      <c r="C61" s="3"/>
      <c r="D61" s="3"/>
      <c r="E61" s="3">
        <v>878677</v>
      </c>
      <c r="F61" s="3"/>
      <c r="G61" s="3">
        <v>5015899</v>
      </c>
      <c r="H61" s="3">
        <v>7264867</v>
      </c>
      <c r="I61" s="3">
        <v>3115880</v>
      </c>
      <c r="J61" s="3">
        <v>205072</v>
      </c>
      <c r="K61" s="3">
        <v>71302</v>
      </c>
      <c r="L61" s="3"/>
      <c r="M61" s="3">
        <v>0</v>
      </c>
      <c r="N61" s="3">
        <v>1268781</v>
      </c>
      <c r="O61" s="3">
        <v>3390086</v>
      </c>
      <c r="P61" s="3"/>
      <c r="Q61" s="3">
        <v>9944495</v>
      </c>
      <c r="R61" s="3">
        <v>360527</v>
      </c>
      <c r="S61" s="3"/>
      <c r="T61" s="3">
        <v>0</v>
      </c>
      <c r="U61" s="3"/>
      <c r="V61" s="3">
        <v>0</v>
      </c>
      <c r="W61" s="3">
        <v>0</v>
      </c>
      <c r="X61" s="3">
        <v>0</v>
      </c>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row>
    <row r="62" spans="1:54" x14ac:dyDescent="0.25">
      <c r="A62" s="17">
        <v>41244</v>
      </c>
      <c r="B62" s="3"/>
      <c r="C62" s="3"/>
      <c r="D62" s="3"/>
      <c r="E62" s="3">
        <v>1742434.14</v>
      </c>
      <c r="F62" s="3"/>
      <c r="G62" s="3">
        <v>4617034</v>
      </c>
      <c r="H62" s="3">
        <v>5484009</v>
      </c>
      <c r="I62" s="3">
        <v>2983079</v>
      </c>
      <c r="J62" s="3">
        <v>200087</v>
      </c>
      <c r="K62" s="3">
        <v>54704</v>
      </c>
      <c r="L62" s="3"/>
      <c r="M62" s="3">
        <v>0</v>
      </c>
      <c r="N62" s="3">
        <v>1688414</v>
      </c>
      <c r="O62" s="3">
        <v>2973805</v>
      </c>
      <c r="P62" s="3"/>
      <c r="Q62" s="3">
        <v>8378593</v>
      </c>
      <c r="R62" s="3">
        <v>377817</v>
      </c>
      <c r="S62" s="3"/>
      <c r="T62" s="3">
        <v>0</v>
      </c>
      <c r="U62" s="3"/>
      <c r="V62" s="3">
        <v>0</v>
      </c>
      <c r="W62" s="3">
        <v>0</v>
      </c>
      <c r="X62" s="3">
        <v>0</v>
      </c>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row>
    <row r="63" spans="1:54" x14ac:dyDescent="0.25">
      <c r="A63" s="17">
        <v>41275</v>
      </c>
      <c r="B63" s="3"/>
      <c r="C63" s="3"/>
      <c r="D63" s="3"/>
      <c r="E63" s="3">
        <v>991924</v>
      </c>
      <c r="F63" s="3"/>
      <c r="G63" s="3">
        <v>4845864</v>
      </c>
      <c r="H63" s="3">
        <v>8864041</v>
      </c>
      <c r="I63" s="3">
        <v>3909355</v>
      </c>
      <c r="J63" s="3">
        <v>238548</v>
      </c>
      <c r="K63" s="3">
        <v>37025</v>
      </c>
      <c r="L63" s="3"/>
      <c r="M63" s="3">
        <v>0</v>
      </c>
      <c r="N63" s="3">
        <v>1460285</v>
      </c>
      <c r="O63" s="3">
        <v>3250643</v>
      </c>
      <c r="P63" s="3"/>
      <c r="Q63" s="3">
        <v>8735728</v>
      </c>
      <c r="R63" s="3">
        <v>394988</v>
      </c>
      <c r="S63" s="3"/>
      <c r="T63" s="3">
        <v>0</v>
      </c>
      <c r="U63" s="3"/>
      <c r="V63" s="3">
        <v>0</v>
      </c>
      <c r="W63" s="3">
        <v>0</v>
      </c>
      <c r="X63" s="3">
        <v>0</v>
      </c>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row>
    <row r="64" spans="1:54" x14ac:dyDescent="0.25">
      <c r="A64" s="17">
        <v>41306</v>
      </c>
      <c r="B64" s="3"/>
      <c r="C64" s="3"/>
      <c r="D64" s="3"/>
      <c r="E64" s="3">
        <v>1300855</v>
      </c>
      <c r="F64" s="3"/>
      <c r="G64" s="3">
        <v>4317165</v>
      </c>
      <c r="H64" s="3">
        <v>7323252</v>
      </c>
      <c r="I64" s="3">
        <v>1993736</v>
      </c>
      <c r="J64" s="3">
        <v>182588</v>
      </c>
      <c r="K64" s="3">
        <v>23990</v>
      </c>
      <c r="L64" s="3"/>
      <c r="M64" s="3">
        <v>0</v>
      </c>
      <c r="N64" s="3">
        <v>2713969</v>
      </c>
      <c r="O64" s="3">
        <v>3742801</v>
      </c>
      <c r="P64" s="3"/>
      <c r="Q64" s="3">
        <v>9745913</v>
      </c>
      <c r="R64" s="3">
        <v>879546</v>
      </c>
      <c r="S64" s="3"/>
      <c r="T64" s="3">
        <v>0</v>
      </c>
      <c r="U64" s="3"/>
      <c r="V64" s="3">
        <v>0</v>
      </c>
      <c r="W64" s="3">
        <v>0</v>
      </c>
      <c r="X64" s="3">
        <v>0</v>
      </c>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row>
    <row r="65" spans="1:54" x14ac:dyDescent="0.25">
      <c r="A65" s="17">
        <v>41334</v>
      </c>
      <c r="B65" s="3"/>
      <c r="C65" s="3"/>
      <c r="D65" s="3"/>
      <c r="E65" s="3">
        <v>1819236.93</v>
      </c>
      <c r="F65" s="3"/>
      <c r="G65" s="3">
        <v>4885620</v>
      </c>
      <c r="H65" s="3">
        <v>6887980</v>
      </c>
      <c r="I65" s="3">
        <v>2360232</v>
      </c>
      <c r="J65" s="3">
        <v>193185</v>
      </c>
      <c r="K65" s="3">
        <v>25700</v>
      </c>
      <c r="L65" s="3"/>
      <c r="M65" s="3">
        <v>0</v>
      </c>
      <c r="N65" s="3">
        <v>1880468</v>
      </c>
      <c r="O65" s="3">
        <v>3052955</v>
      </c>
      <c r="P65" s="3"/>
      <c r="Q65" s="3">
        <v>13856104</v>
      </c>
      <c r="R65" s="3">
        <v>399714</v>
      </c>
      <c r="S65" s="3"/>
      <c r="T65" s="3">
        <v>0</v>
      </c>
      <c r="U65" s="3"/>
      <c r="V65" s="3">
        <v>0</v>
      </c>
      <c r="W65" s="3">
        <v>0</v>
      </c>
      <c r="X65" s="3">
        <v>0</v>
      </c>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row>
    <row r="66" spans="1:54" x14ac:dyDescent="0.25">
      <c r="A66" s="17">
        <v>41365</v>
      </c>
      <c r="B66" s="3"/>
      <c r="C66" s="3"/>
      <c r="D66" s="3"/>
      <c r="E66" s="3">
        <v>1400700</v>
      </c>
      <c r="F66" s="3"/>
      <c r="G66" s="3">
        <v>5818579</v>
      </c>
      <c r="H66" s="3">
        <v>7325623</v>
      </c>
      <c r="I66" s="3">
        <v>2799508</v>
      </c>
      <c r="J66" s="3">
        <v>244919</v>
      </c>
      <c r="K66" s="3">
        <v>18845</v>
      </c>
      <c r="L66" s="3"/>
      <c r="M66" s="3">
        <v>0</v>
      </c>
      <c r="N66" s="3">
        <v>2720542</v>
      </c>
      <c r="O66" s="3">
        <v>3382294</v>
      </c>
      <c r="P66" s="3"/>
      <c r="Q66" s="3">
        <v>13196187</v>
      </c>
      <c r="R66" s="3">
        <v>560100</v>
      </c>
      <c r="S66" s="3"/>
      <c r="T66" s="3">
        <v>0</v>
      </c>
      <c r="U66" s="3"/>
      <c r="V66" s="3">
        <v>0</v>
      </c>
      <c r="W66" s="3">
        <v>0</v>
      </c>
      <c r="X66" s="3">
        <v>0</v>
      </c>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row>
    <row r="67" spans="1:54" x14ac:dyDescent="0.25">
      <c r="A67" s="17">
        <v>41395</v>
      </c>
      <c r="B67" s="3"/>
      <c r="C67" s="3"/>
      <c r="D67" s="3"/>
      <c r="E67" s="3">
        <v>736133</v>
      </c>
      <c r="F67" s="3"/>
      <c r="G67" s="3">
        <v>5486230</v>
      </c>
      <c r="H67" s="3">
        <v>7041151</v>
      </c>
      <c r="I67" s="3">
        <v>2537831</v>
      </c>
      <c r="J67" s="3">
        <v>248150</v>
      </c>
      <c r="K67" s="3">
        <v>132176</v>
      </c>
      <c r="L67" s="3"/>
      <c r="M67" s="3">
        <v>0</v>
      </c>
      <c r="N67" s="3">
        <v>2212409</v>
      </c>
      <c r="O67" s="3">
        <v>3418855</v>
      </c>
      <c r="P67" s="3"/>
      <c r="Q67" s="3">
        <v>12680757</v>
      </c>
      <c r="R67" s="3">
        <v>538638</v>
      </c>
      <c r="S67" s="3"/>
      <c r="T67" s="3">
        <v>71665</v>
      </c>
      <c r="U67" s="3"/>
      <c r="V67" s="3">
        <v>0</v>
      </c>
      <c r="W67" s="3">
        <v>0</v>
      </c>
      <c r="X67" s="3">
        <v>0</v>
      </c>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row>
    <row r="68" spans="1:54" x14ac:dyDescent="0.25">
      <c r="A68" s="17">
        <v>41426</v>
      </c>
      <c r="B68" s="3"/>
      <c r="C68" s="3"/>
      <c r="D68" s="3"/>
      <c r="E68" s="3">
        <v>186945.51</v>
      </c>
      <c r="F68" s="3"/>
      <c r="G68" s="3">
        <v>6588710</v>
      </c>
      <c r="H68" s="3">
        <v>7598319</v>
      </c>
      <c r="I68" s="3">
        <v>3307559</v>
      </c>
      <c r="J68" s="3">
        <v>279357</v>
      </c>
      <c r="K68" s="3">
        <v>1228864</v>
      </c>
      <c r="L68" s="3"/>
      <c r="M68" s="3">
        <v>0</v>
      </c>
      <c r="N68" s="3">
        <v>2433329</v>
      </c>
      <c r="O68" s="3">
        <v>3419988</v>
      </c>
      <c r="P68" s="3"/>
      <c r="Q68" s="3">
        <v>11445410</v>
      </c>
      <c r="R68" s="3">
        <v>550628</v>
      </c>
      <c r="S68" s="3"/>
      <c r="T68" s="3">
        <v>74450</v>
      </c>
      <c r="U68" s="3"/>
      <c r="V68" s="3">
        <v>0</v>
      </c>
      <c r="W68" s="3">
        <v>0</v>
      </c>
      <c r="X68" s="3">
        <v>0</v>
      </c>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row>
    <row r="69" spans="1:54" x14ac:dyDescent="0.25">
      <c r="A69" s="17">
        <v>41456</v>
      </c>
      <c r="B69" s="3"/>
      <c r="C69" s="3"/>
      <c r="D69" s="3"/>
      <c r="E69" s="3">
        <v>488321.14</v>
      </c>
      <c r="F69" s="3"/>
      <c r="G69" s="3">
        <v>5984310</v>
      </c>
      <c r="H69" s="3">
        <v>7196248</v>
      </c>
      <c r="I69" s="3">
        <v>3782869</v>
      </c>
      <c r="J69" s="3">
        <v>239924</v>
      </c>
      <c r="K69" s="3">
        <v>1661607</v>
      </c>
      <c r="L69" s="3"/>
      <c r="M69" s="3">
        <v>0</v>
      </c>
      <c r="N69" s="3">
        <v>2752748</v>
      </c>
      <c r="O69" s="3">
        <v>3586674</v>
      </c>
      <c r="P69" s="3"/>
      <c r="Q69" s="3">
        <v>13951485</v>
      </c>
      <c r="R69" s="3">
        <v>582415</v>
      </c>
      <c r="S69" s="3"/>
      <c r="T69" s="3">
        <v>61575</v>
      </c>
      <c r="U69" s="3"/>
      <c r="V69" s="3">
        <v>0</v>
      </c>
      <c r="W69" s="3">
        <v>0</v>
      </c>
      <c r="X69" s="3">
        <v>0</v>
      </c>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0" spans="1:54" x14ac:dyDescent="0.25">
      <c r="A70" s="17">
        <v>41487</v>
      </c>
      <c r="B70" s="3"/>
      <c r="C70" s="3"/>
      <c r="D70" s="3"/>
      <c r="E70" s="3">
        <v>2447520</v>
      </c>
      <c r="F70" s="3"/>
      <c r="G70" s="3">
        <v>6114196</v>
      </c>
      <c r="H70" s="3">
        <v>7130713</v>
      </c>
      <c r="I70" s="3">
        <v>2592839</v>
      </c>
      <c r="J70" s="3">
        <v>267010</v>
      </c>
      <c r="K70" s="3">
        <v>345805</v>
      </c>
      <c r="L70" s="3"/>
      <c r="M70" s="3">
        <v>0</v>
      </c>
      <c r="N70" s="3">
        <v>1939201</v>
      </c>
      <c r="O70" s="3">
        <v>3396125</v>
      </c>
      <c r="P70" s="3"/>
      <c r="Q70" s="3">
        <v>13116236</v>
      </c>
      <c r="R70" s="3">
        <v>602324</v>
      </c>
      <c r="S70" s="3"/>
      <c r="T70" s="3">
        <v>59475</v>
      </c>
      <c r="U70" s="3"/>
      <c r="V70" s="3">
        <v>0</v>
      </c>
      <c r="W70" s="3">
        <v>0</v>
      </c>
      <c r="X70" s="3">
        <v>0</v>
      </c>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row>
    <row r="71" spans="1:54" x14ac:dyDescent="0.25">
      <c r="A71" s="17">
        <v>41518</v>
      </c>
      <c r="B71" s="3"/>
      <c r="C71" s="3"/>
      <c r="D71" s="3"/>
      <c r="E71" s="3">
        <v>2352022</v>
      </c>
      <c r="F71" s="3"/>
      <c r="G71" s="3">
        <v>6297736</v>
      </c>
      <c r="H71" s="3">
        <v>7936764</v>
      </c>
      <c r="I71" s="3">
        <v>3004681</v>
      </c>
      <c r="J71" s="3">
        <v>274355</v>
      </c>
      <c r="K71" s="3">
        <v>59475</v>
      </c>
      <c r="L71" s="3"/>
      <c r="M71" s="3">
        <v>0</v>
      </c>
      <c r="N71" s="3">
        <v>3246497</v>
      </c>
      <c r="O71" s="3">
        <v>3734327</v>
      </c>
      <c r="P71" s="3"/>
      <c r="Q71" s="3">
        <v>14235169</v>
      </c>
      <c r="R71" s="3">
        <v>610906</v>
      </c>
      <c r="S71" s="3"/>
      <c r="T71" s="3">
        <v>76950</v>
      </c>
      <c r="U71" s="3"/>
      <c r="V71" s="3">
        <v>187800</v>
      </c>
      <c r="W71" s="3">
        <v>0</v>
      </c>
      <c r="X71" s="3">
        <v>0</v>
      </c>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row>
    <row r="72" spans="1:54" x14ac:dyDescent="0.25">
      <c r="A72" s="17">
        <v>41548</v>
      </c>
      <c r="B72" s="3"/>
      <c r="C72" s="3"/>
      <c r="D72" s="3"/>
      <c r="E72" s="3">
        <v>597560</v>
      </c>
      <c r="F72" s="3"/>
      <c r="G72" s="3">
        <v>5165702</v>
      </c>
      <c r="H72" s="3">
        <v>7082590</v>
      </c>
      <c r="I72" s="3">
        <v>2688985</v>
      </c>
      <c r="J72" s="3">
        <v>221683</v>
      </c>
      <c r="K72" s="3">
        <v>107137</v>
      </c>
      <c r="L72" s="3"/>
      <c r="M72" s="3">
        <v>0</v>
      </c>
      <c r="N72" s="3">
        <v>1152531</v>
      </c>
      <c r="O72" s="3">
        <v>3377153</v>
      </c>
      <c r="P72" s="3"/>
      <c r="Q72" s="3">
        <v>12743132</v>
      </c>
      <c r="R72" s="3">
        <v>541116</v>
      </c>
      <c r="S72" s="3"/>
      <c r="T72" s="3">
        <v>68228</v>
      </c>
      <c r="U72" s="3"/>
      <c r="V72" s="3">
        <v>26400</v>
      </c>
      <c r="W72" s="3">
        <v>0</v>
      </c>
      <c r="X72" s="3">
        <v>0</v>
      </c>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row>
    <row r="73" spans="1:54" x14ac:dyDescent="0.25">
      <c r="A73" s="17">
        <v>41579</v>
      </c>
      <c r="B73" s="3"/>
      <c r="C73" s="3"/>
      <c r="D73" s="3"/>
      <c r="E73" s="3">
        <v>898579</v>
      </c>
      <c r="F73" s="3"/>
      <c r="G73" s="3">
        <v>5144287</v>
      </c>
      <c r="H73" s="3">
        <v>6577910</v>
      </c>
      <c r="I73" s="3">
        <v>3026857</v>
      </c>
      <c r="J73" s="3">
        <v>214304</v>
      </c>
      <c r="K73" s="3">
        <v>58065</v>
      </c>
      <c r="L73" s="3"/>
      <c r="M73" s="3">
        <v>0</v>
      </c>
      <c r="N73" s="3">
        <v>1290973</v>
      </c>
      <c r="O73" s="3">
        <v>3832662</v>
      </c>
      <c r="P73" s="3"/>
      <c r="Q73" s="3">
        <v>14212467</v>
      </c>
      <c r="R73" s="3">
        <v>583124</v>
      </c>
      <c r="S73" s="3"/>
      <c r="T73" s="3">
        <v>74825</v>
      </c>
      <c r="U73" s="3"/>
      <c r="V73" s="3">
        <v>18400</v>
      </c>
      <c r="W73" s="3">
        <v>0</v>
      </c>
      <c r="X73" s="3">
        <v>0</v>
      </c>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row>
    <row r="74" spans="1:54" x14ac:dyDescent="0.25">
      <c r="A74" s="17">
        <v>41609</v>
      </c>
      <c r="B74" s="3"/>
      <c r="C74" s="3"/>
      <c r="D74" s="3"/>
      <c r="E74" s="3">
        <v>953315</v>
      </c>
      <c r="F74" s="3"/>
      <c r="G74" s="3">
        <v>5306958</v>
      </c>
      <c r="H74" s="3">
        <v>8437393</v>
      </c>
      <c r="I74" s="3">
        <v>3121512</v>
      </c>
      <c r="J74" s="3">
        <v>230522</v>
      </c>
      <c r="K74" s="3">
        <v>30735</v>
      </c>
      <c r="L74" s="3"/>
      <c r="M74" s="3">
        <v>0</v>
      </c>
      <c r="N74" s="3">
        <v>1630453</v>
      </c>
      <c r="O74" s="3">
        <v>3440382</v>
      </c>
      <c r="P74" s="3"/>
      <c r="Q74" s="3">
        <v>10877580</v>
      </c>
      <c r="R74" s="3">
        <v>524394</v>
      </c>
      <c r="S74" s="3"/>
      <c r="T74" s="3">
        <v>86675</v>
      </c>
      <c r="U74" s="3"/>
      <c r="V74" s="3">
        <v>13600</v>
      </c>
      <c r="W74" s="3">
        <v>0</v>
      </c>
      <c r="X74" s="3">
        <v>0</v>
      </c>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row>
    <row r="75" spans="1:54" x14ac:dyDescent="0.25">
      <c r="A75" s="17">
        <v>41640</v>
      </c>
      <c r="B75" s="3"/>
      <c r="C75" s="3"/>
      <c r="D75" s="3"/>
      <c r="E75" s="3">
        <v>1225334</v>
      </c>
      <c r="F75" s="3"/>
      <c r="G75" s="3">
        <v>5093793</v>
      </c>
      <c r="H75" s="3">
        <v>7689238</v>
      </c>
      <c r="I75" s="3">
        <v>4155024</v>
      </c>
      <c r="J75" s="3">
        <v>223814</v>
      </c>
      <c r="K75" s="3">
        <v>31505</v>
      </c>
      <c r="L75" s="3"/>
      <c r="M75" s="3">
        <v>0</v>
      </c>
      <c r="N75" s="3">
        <v>1353631</v>
      </c>
      <c r="O75" s="3">
        <v>3480765</v>
      </c>
      <c r="P75" s="3"/>
      <c r="Q75" s="3">
        <v>7757785</v>
      </c>
      <c r="R75" s="3">
        <v>376123</v>
      </c>
      <c r="S75" s="3"/>
      <c r="T75" s="3">
        <v>99164</v>
      </c>
      <c r="U75" s="3"/>
      <c r="V75" s="3">
        <v>17400</v>
      </c>
      <c r="W75" s="3">
        <v>0</v>
      </c>
      <c r="X75" s="3">
        <v>0</v>
      </c>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row>
    <row r="76" spans="1:54" x14ac:dyDescent="0.25">
      <c r="A76" s="17">
        <v>41671</v>
      </c>
      <c r="B76" s="3"/>
      <c r="C76" s="3"/>
      <c r="D76" s="3"/>
      <c r="E76" s="3">
        <v>547381</v>
      </c>
      <c r="F76" s="3"/>
      <c r="G76" s="3">
        <v>4619552</v>
      </c>
      <c r="H76" s="3">
        <v>7532954</v>
      </c>
      <c r="I76" s="3">
        <v>1904287</v>
      </c>
      <c r="J76" s="3">
        <v>179432</v>
      </c>
      <c r="K76" s="3">
        <v>17690</v>
      </c>
      <c r="L76" s="3"/>
      <c r="M76" s="3">
        <v>0</v>
      </c>
      <c r="N76" s="3">
        <v>2905621</v>
      </c>
      <c r="O76" s="3">
        <v>3137951</v>
      </c>
      <c r="P76" s="3"/>
      <c r="Q76" s="3">
        <v>10060049</v>
      </c>
      <c r="R76" s="3">
        <v>622959</v>
      </c>
      <c r="S76" s="3"/>
      <c r="T76" s="3">
        <v>75225</v>
      </c>
      <c r="U76" s="3"/>
      <c r="V76" s="3">
        <v>16400</v>
      </c>
      <c r="W76" s="3">
        <v>0</v>
      </c>
      <c r="X76" s="3">
        <v>0</v>
      </c>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row>
    <row r="77" spans="1:54" x14ac:dyDescent="0.25">
      <c r="A77" s="17">
        <v>41699</v>
      </c>
      <c r="B77" s="3"/>
      <c r="C77" s="3"/>
      <c r="D77" s="3"/>
      <c r="E77" s="3">
        <v>589228</v>
      </c>
      <c r="F77" s="3"/>
      <c r="G77" s="3">
        <v>5047180</v>
      </c>
      <c r="H77" s="3">
        <v>7073774</v>
      </c>
      <c r="I77" s="3">
        <v>2321537</v>
      </c>
      <c r="J77" s="3">
        <v>212359</v>
      </c>
      <c r="K77" s="3">
        <v>31995</v>
      </c>
      <c r="L77" s="3"/>
      <c r="M77" s="3">
        <v>0</v>
      </c>
      <c r="N77" s="3">
        <v>1982295</v>
      </c>
      <c r="O77" s="3">
        <v>3244289</v>
      </c>
      <c r="P77" s="3"/>
      <c r="Q77" s="3">
        <v>12397726</v>
      </c>
      <c r="R77" s="3">
        <v>821266</v>
      </c>
      <c r="S77" s="3"/>
      <c r="T77" s="3">
        <v>90205</v>
      </c>
      <c r="U77" s="3"/>
      <c r="V77" s="3">
        <v>5700</v>
      </c>
      <c r="W77" s="3">
        <v>0</v>
      </c>
      <c r="X77" s="3">
        <v>0</v>
      </c>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row>
    <row r="78" spans="1:54" x14ac:dyDescent="0.25">
      <c r="A78" s="17">
        <v>41730</v>
      </c>
      <c r="B78" s="3"/>
      <c r="C78" s="3"/>
      <c r="D78" s="3"/>
      <c r="E78" s="3">
        <v>357692</v>
      </c>
      <c r="F78" s="3"/>
      <c r="G78" s="3">
        <v>6659496</v>
      </c>
      <c r="H78" s="3">
        <v>7429519</v>
      </c>
      <c r="I78" s="3">
        <v>1910316</v>
      </c>
      <c r="J78" s="3">
        <v>274667</v>
      </c>
      <c r="K78" s="3">
        <v>51377</v>
      </c>
      <c r="L78" s="3"/>
      <c r="M78" s="3">
        <v>0</v>
      </c>
      <c r="N78" s="3">
        <v>3300905</v>
      </c>
      <c r="O78" s="3">
        <v>3684004</v>
      </c>
      <c r="P78" s="3"/>
      <c r="Q78" s="3">
        <v>8584051</v>
      </c>
      <c r="R78" s="3">
        <v>512918</v>
      </c>
      <c r="S78" s="3"/>
      <c r="T78" s="3">
        <v>87400</v>
      </c>
      <c r="U78" s="3"/>
      <c r="V78" s="3">
        <v>4200</v>
      </c>
      <c r="W78" s="3">
        <v>0</v>
      </c>
      <c r="X78" s="3">
        <v>0</v>
      </c>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row>
    <row r="79" spans="1:54" x14ac:dyDescent="0.25">
      <c r="A79" s="17">
        <v>41760</v>
      </c>
      <c r="B79" s="3"/>
      <c r="C79" s="3"/>
      <c r="D79" s="3"/>
      <c r="E79" s="3">
        <v>478306</v>
      </c>
      <c r="F79" s="3"/>
      <c r="G79" s="3">
        <v>6383644</v>
      </c>
      <c r="H79" s="3">
        <v>6959034</v>
      </c>
      <c r="I79" s="3">
        <v>3515158</v>
      </c>
      <c r="J79" s="3">
        <v>259694</v>
      </c>
      <c r="K79" s="3">
        <v>19370</v>
      </c>
      <c r="L79" s="3"/>
      <c r="M79" s="3">
        <v>0</v>
      </c>
      <c r="N79" s="3">
        <v>2809164</v>
      </c>
      <c r="O79" s="3">
        <v>3634990</v>
      </c>
      <c r="P79" s="3"/>
      <c r="Q79" s="3">
        <v>13354811</v>
      </c>
      <c r="R79" s="3">
        <v>580083</v>
      </c>
      <c r="S79" s="3"/>
      <c r="T79" s="3">
        <v>77575</v>
      </c>
      <c r="U79" s="3"/>
      <c r="V79" s="3">
        <v>3700</v>
      </c>
      <c r="W79" s="3">
        <v>0</v>
      </c>
      <c r="X79" s="3">
        <v>0</v>
      </c>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row>
    <row r="80" spans="1:54" x14ac:dyDescent="0.25">
      <c r="A80" s="17">
        <v>41791</v>
      </c>
      <c r="B80" s="3"/>
      <c r="C80" s="3"/>
      <c r="D80" s="3"/>
      <c r="E80" s="3">
        <v>425643</v>
      </c>
      <c r="F80" s="3"/>
      <c r="G80" s="3">
        <v>7097644</v>
      </c>
      <c r="H80" s="3">
        <v>7824544</v>
      </c>
      <c r="I80" s="3">
        <v>3222021</v>
      </c>
      <c r="J80" s="3">
        <v>308230</v>
      </c>
      <c r="K80" s="3">
        <v>1114810</v>
      </c>
      <c r="L80" s="3"/>
      <c r="M80" s="3">
        <v>0</v>
      </c>
      <c r="N80" s="3">
        <v>2361183</v>
      </c>
      <c r="O80" s="3">
        <v>3707829</v>
      </c>
      <c r="P80" s="3"/>
      <c r="Q80" s="3">
        <v>11660093</v>
      </c>
      <c r="R80" s="3">
        <v>555039</v>
      </c>
      <c r="S80" s="3"/>
      <c r="T80" s="3">
        <v>67835</v>
      </c>
      <c r="U80" s="3"/>
      <c r="V80" s="3">
        <v>36000</v>
      </c>
      <c r="W80" s="3">
        <v>0</v>
      </c>
      <c r="X80" s="3">
        <v>0</v>
      </c>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row>
    <row r="81" spans="1:54" x14ac:dyDescent="0.25">
      <c r="A81" s="17">
        <v>41821</v>
      </c>
      <c r="B81" s="3"/>
      <c r="C81" s="3"/>
      <c r="D81" s="3"/>
      <c r="E81" s="3">
        <v>554475</v>
      </c>
      <c r="F81" s="3"/>
      <c r="G81" s="3">
        <v>6524883</v>
      </c>
      <c r="H81" s="3">
        <v>7472407</v>
      </c>
      <c r="I81" s="3">
        <v>3835335</v>
      </c>
      <c r="J81" s="3">
        <v>263220</v>
      </c>
      <c r="K81" s="3">
        <v>2066340</v>
      </c>
      <c r="L81" s="3"/>
      <c r="M81" s="3">
        <v>0</v>
      </c>
      <c r="N81" s="3">
        <v>2055072</v>
      </c>
      <c r="O81" s="3">
        <v>3706472</v>
      </c>
      <c r="P81" s="3"/>
      <c r="Q81" s="3">
        <v>11183971</v>
      </c>
      <c r="R81" s="3">
        <v>499055</v>
      </c>
      <c r="S81" s="3"/>
      <c r="T81" s="3">
        <v>55450</v>
      </c>
      <c r="U81" s="3"/>
      <c r="V81" s="3">
        <v>300500</v>
      </c>
      <c r="W81" s="3">
        <v>0</v>
      </c>
      <c r="X81" s="3">
        <v>0</v>
      </c>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row>
    <row r="82" spans="1:54" x14ac:dyDescent="0.25">
      <c r="A82" s="17">
        <v>41852</v>
      </c>
      <c r="B82" s="3"/>
      <c r="C82" s="3"/>
      <c r="D82" s="3"/>
      <c r="E82" s="3">
        <v>360277</v>
      </c>
      <c r="F82" s="3"/>
      <c r="G82" s="3">
        <v>6767024</v>
      </c>
      <c r="H82" s="3">
        <v>7410255</v>
      </c>
      <c r="I82" s="3">
        <v>2720100</v>
      </c>
      <c r="J82" s="3">
        <v>280699</v>
      </c>
      <c r="K82" s="3">
        <v>186605</v>
      </c>
      <c r="L82" s="3"/>
      <c r="M82" s="3">
        <v>0</v>
      </c>
      <c r="N82" s="3">
        <v>3065495</v>
      </c>
      <c r="O82" s="3">
        <v>3936684</v>
      </c>
      <c r="P82" s="3"/>
      <c r="Q82" s="3">
        <v>14694822</v>
      </c>
      <c r="R82" s="3">
        <v>587256</v>
      </c>
      <c r="S82" s="3"/>
      <c r="T82" s="3">
        <v>54894</v>
      </c>
      <c r="U82" s="3"/>
      <c r="V82" s="3">
        <v>118600</v>
      </c>
      <c r="W82" s="3">
        <v>0</v>
      </c>
      <c r="X82" s="3">
        <v>0</v>
      </c>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row>
    <row r="83" spans="1:54" x14ac:dyDescent="0.25">
      <c r="A83" s="17">
        <v>41883</v>
      </c>
      <c r="B83" s="3"/>
      <c r="C83" s="3"/>
      <c r="D83" s="3"/>
      <c r="E83" s="3">
        <v>1130173</v>
      </c>
      <c r="F83" s="3"/>
      <c r="G83" s="3">
        <v>6854658</v>
      </c>
      <c r="H83" s="3">
        <v>7434122</v>
      </c>
      <c r="I83" s="3">
        <v>2963684</v>
      </c>
      <c r="J83" s="3">
        <v>306515</v>
      </c>
      <c r="K83" s="3">
        <v>118982</v>
      </c>
      <c r="L83" s="3"/>
      <c r="M83" s="3">
        <v>0</v>
      </c>
      <c r="N83" s="3">
        <v>2533271</v>
      </c>
      <c r="O83" s="3">
        <v>3801212</v>
      </c>
      <c r="P83" s="3"/>
      <c r="Q83" s="3">
        <v>10838532</v>
      </c>
      <c r="R83" s="3">
        <v>596907</v>
      </c>
      <c r="S83" s="3"/>
      <c r="T83" s="3">
        <v>67925</v>
      </c>
      <c r="U83" s="3"/>
      <c r="V83" s="3">
        <v>0</v>
      </c>
      <c r="W83" s="3">
        <v>0</v>
      </c>
      <c r="X83" s="3">
        <v>0</v>
      </c>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row>
    <row r="84" spans="1:54" x14ac:dyDescent="0.25">
      <c r="A84" s="17">
        <v>41913</v>
      </c>
      <c r="B84" s="3"/>
      <c r="C84" s="3"/>
      <c r="D84" s="3"/>
      <c r="E84" s="3">
        <v>1154840</v>
      </c>
      <c r="F84" s="3"/>
      <c r="G84" s="3">
        <v>6909823</v>
      </c>
      <c r="H84" s="3">
        <v>7352186</v>
      </c>
      <c r="I84" s="3">
        <v>2846496</v>
      </c>
      <c r="J84" s="3">
        <v>264264</v>
      </c>
      <c r="K84" s="3">
        <v>81101</v>
      </c>
      <c r="L84" s="3"/>
      <c r="M84" s="3">
        <v>0</v>
      </c>
      <c r="N84" s="3">
        <v>1728037</v>
      </c>
      <c r="O84" s="3">
        <v>3592592</v>
      </c>
      <c r="P84" s="3"/>
      <c r="Q84" s="3">
        <v>11971074</v>
      </c>
      <c r="R84" s="3">
        <v>540648</v>
      </c>
      <c r="S84" s="3"/>
      <c r="T84" s="3">
        <v>61708</v>
      </c>
      <c r="U84" s="3"/>
      <c r="V84" s="3">
        <v>0</v>
      </c>
      <c r="W84" s="3">
        <v>0</v>
      </c>
      <c r="X84" s="3">
        <v>0</v>
      </c>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row>
    <row r="85" spans="1:54" x14ac:dyDescent="0.25">
      <c r="A85" s="17">
        <v>41944</v>
      </c>
      <c r="B85" s="3"/>
      <c r="C85" s="3"/>
      <c r="D85" s="3"/>
      <c r="E85" s="3">
        <v>1529875.02</v>
      </c>
      <c r="F85" s="3"/>
      <c r="G85" s="3">
        <v>6132938.9900000012</v>
      </c>
      <c r="H85" s="3">
        <v>7573907.4100000001</v>
      </c>
      <c r="I85" s="3">
        <v>3040099.79</v>
      </c>
      <c r="J85" s="3">
        <v>239788.39</v>
      </c>
      <c r="K85" s="3">
        <v>104735.06</v>
      </c>
      <c r="L85" s="3"/>
      <c r="M85" s="3">
        <v>0</v>
      </c>
      <c r="N85" s="3">
        <v>1525926.72</v>
      </c>
      <c r="O85" s="3">
        <v>3673612.48</v>
      </c>
      <c r="P85" s="3"/>
      <c r="Q85" s="3">
        <v>9849893.0200000014</v>
      </c>
      <c r="R85" s="3">
        <v>536986.38</v>
      </c>
      <c r="S85" s="3"/>
      <c r="T85" s="3">
        <v>63725</v>
      </c>
      <c r="U85" s="3"/>
      <c r="V85" s="3">
        <v>9600</v>
      </c>
      <c r="W85" s="3">
        <v>0</v>
      </c>
      <c r="X85" s="3">
        <v>0</v>
      </c>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row>
    <row r="86" spans="1:54" x14ac:dyDescent="0.25">
      <c r="A86" s="17">
        <v>41974</v>
      </c>
      <c r="B86" s="3"/>
      <c r="C86" s="3"/>
      <c r="D86" s="3"/>
      <c r="E86" s="3">
        <v>1215175.6099999999</v>
      </c>
      <c r="F86" s="3"/>
      <c r="G86" s="3">
        <v>6529622.5500000007</v>
      </c>
      <c r="H86" s="3">
        <v>6534678.0199999996</v>
      </c>
      <c r="I86" s="3">
        <v>2966446.46</v>
      </c>
      <c r="J86" s="3">
        <v>250471.24</v>
      </c>
      <c r="K86" s="3">
        <v>48945</v>
      </c>
      <c r="L86" s="3"/>
      <c r="M86" s="3">
        <v>682138</v>
      </c>
      <c r="N86" s="3">
        <v>1307890.9300000002</v>
      </c>
      <c r="O86" s="3">
        <v>3398529.62</v>
      </c>
      <c r="P86" s="3"/>
      <c r="Q86" s="3">
        <v>10773093</v>
      </c>
      <c r="R86" s="3">
        <v>473677.24000000005</v>
      </c>
      <c r="S86" s="3"/>
      <c r="T86" s="3">
        <v>70430</v>
      </c>
      <c r="U86" s="3"/>
      <c r="V86" s="3">
        <v>0</v>
      </c>
      <c r="W86" s="3">
        <v>0</v>
      </c>
      <c r="X86" s="3">
        <v>0</v>
      </c>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row>
    <row r="87" spans="1:54" x14ac:dyDescent="0.25">
      <c r="A87" s="17">
        <v>42005</v>
      </c>
      <c r="B87" s="3"/>
      <c r="C87" s="3"/>
      <c r="D87" s="3"/>
      <c r="E87" s="3">
        <v>1740173.2999999998</v>
      </c>
      <c r="F87" s="3"/>
      <c r="G87" s="3">
        <v>6469661.4299999997</v>
      </c>
      <c r="H87" s="3">
        <v>8016951.5100000007</v>
      </c>
      <c r="I87" s="3">
        <v>4147079.7699999996</v>
      </c>
      <c r="J87" s="3">
        <v>258723.18</v>
      </c>
      <c r="K87" s="3">
        <v>43260</v>
      </c>
      <c r="L87" s="3"/>
      <c r="M87" s="3">
        <v>700759</v>
      </c>
      <c r="N87" s="3">
        <v>1855419.7100000002</v>
      </c>
      <c r="O87" s="3">
        <v>3879140.36</v>
      </c>
      <c r="P87" s="3"/>
      <c r="Q87" s="3">
        <v>8520274</v>
      </c>
      <c r="R87" s="3">
        <v>506182.05</v>
      </c>
      <c r="S87" s="3"/>
      <c r="T87" s="3">
        <v>95242.5</v>
      </c>
      <c r="U87" s="3"/>
      <c r="V87" s="3">
        <v>12200</v>
      </c>
      <c r="W87" s="3">
        <v>0</v>
      </c>
      <c r="X87" s="3">
        <v>0</v>
      </c>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row>
    <row r="88" spans="1:54" x14ac:dyDescent="0.25">
      <c r="A88" s="17">
        <v>42036</v>
      </c>
      <c r="B88" s="3"/>
      <c r="C88" s="3"/>
      <c r="D88" s="3"/>
      <c r="E88" s="3">
        <v>1124427.3999999999</v>
      </c>
      <c r="F88" s="3"/>
      <c r="G88" s="3">
        <v>5542666.7100000009</v>
      </c>
      <c r="H88" s="3">
        <v>5693923.6500000004</v>
      </c>
      <c r="I88" s="3">
        <v>1974522.8299999998</v>
      </c>
      <c r="J88" s="3">
        <v>202987.69</v>
      </c>
      <c r="K88" s="3">
        <v>3920</v>
      </c>
      <c r="L88" s="3"/>
      <c r="M88" s="3">
        <v>676850</v>
      </c>
      <c r="N88" s="3">
        <v>2921251.62</v>
      </c>
      <c r="O88" s="3">
        <v>3319065.24</v>
      </c>
      <c r="P88" s="3"/>
      <c r="Q88" s="3">
        <v>11290787</v>
      </c>
      <c r="R88" s="3">
        <v>358494.51</v>
      </c>
      <c r="S88" s="3"/>
      <c r="T88" s="3">
        <v>66155</v>
      </c>
      <c r="U88" s="3"/>
      <c r="V88" s="3">
        <v>14800</v>
      </c>
      <c r="W88" s="3">
        <v>0</v>
      </c>
      <c r="X88" s="3">
        <v>0</v>
      </c>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row>
    <row r="89" spans="1:54" x14ac:dyDescent="0.25">
      <c r="A89" s="17">
        <v>42064</v>
      </c>
      <c r="B89" s="3"/>
      <c r="C89" s="3"/>
      <c r="D89" s="3"/>
      <c r="E89" s="3">
        <v>949644.12</v>
      </c>
      <c r="F89" s="3"/>
      <c r="G89" s="3">
        <v>6510145.3299999991</v>
      </c>
      <c r="H89" s="3">
        <v>9184356.5499999989</v>
      </c>
      <c r="I89" s="3">
        <v>2478124.5399999996</v>
      </c>
      <c r="J89" s="3">
        <v>213577.24</v>
      </c>
      <c r="K89" s="3">
        <v>30800</v>
      </c>
      <c r="L89" s="3"/>
      <c r="M89" s="3">
        <v>620741</v>
      </c>
      <c r="N89" s="3">
        <v>2675664.5</v>
      </c>
      <c r="O89" s="3">
        <v>3578125.6300000004</v>
      </c>
      <c r="P89" s="3"/>
      <c r="Q89" s="3">
        <v>13336350</v>
      </c>
      <c r="R89" s="3">
        <v>603667.59000000008</v>
      </c>
      <c r="S89" s="3"/>
      <c r="T89" s="3">
        <v>84327.75</v>
      </c>
      <c r="U89" s="3"/>
      <c r="V89" s="3">
        <v>13400</v>
      </c>
      <c r="W89" s="3">
        <v>0</v>
      </c>
      <c r="X89" s="3">
        <v>0</v>
      </c>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row>
    <row r="90" spans="1:54" x14ac:dyDescent="0.25">
      <c r="A90" s="17">
        <v>42095</v>
      </c>
      <c r="B90" s="3"/>
      <c r="C90" s="3"/>
      <c r="D90" s="3"/>
      <c r="E90" s="3">
        <v>644465.66</v>
      </c>
      <c r="F90" s="3"/>
      <c r="G90" s="3">
        <v>7057289.2800000003</v>
      </c>
      <c r="H90" s="3">
        <v>8218966.4299999997</v>
      </c>
      <c r="I90" s="3">
        <v>2850735.92</v>
      </c>
      <c r="J90" s="3">
        <v>297294.39999999997</v>
      </c>
      <c r="K90" s="3">
        <v>21700</v>
      </c>
      <c r="L90" s="3"/>
      <c r="M90" s="3">
        <v>760175</v>
      </c>
      <c r="N90" s="3">
        <v>3704223.57</v>
      </c>
      <c r="O90" s="3">
        <v>3894579.1900000004</v>
      </c>
      <c r="P90" s="3"/>
      <c r="Q90" s="3">
        <v>10549279</v>
      </c>
      <c r="R90" s="3">
        <v>538177.64999999991</v>
      </c>
      <c r="S90" s="3"/>
      <c r="T90" s="3">
        <v>84327.5</v>
      </c>
      <c r="U90" s="3"/>
      <c r="V90" s="3">
        <v>6700</v>
      </c>
      <c r="W90" s="3">
        <v>0</v>
      </c>
      <c r="X90" s="3">
        <v>0</v>
      </c>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row>
    <row r="91" spans="1:54" x14ac:dyDescent="0.25">
      <c r="A91" s="17">
        <v>42125</v>
      </c>
      <c r="B91" s="3"/>
      <c r="C91" s="3"/>
      <c r="D91" s="3"/>
      <c r="E91" s="3">
        <v>1254018.51</v>
      </c>
      <c r="F91" s="3"/>
      <c r="G91" s="3">
        <v>6648561.8000000007</v>
      </c>
      <c r="H91" s="3">
        <v>7346478.1799999997</v>
      </c>
      <c r="I91" s="3">
        <v>2913332.68</v>
      </c>
      <c r="J91" s="3">
        <v>256360.72</v>
      </c>
      <c r="K91" s="3">
        <v>93615</v>
      </c>
      <c r="L91" s="3"/>
      <c r="M91" s="3">
        <v>762906</v>
      </c>
      <c r="N91" s="3">
        <v>3036333.63</v>
      </c>
      <c r="O91" s="3">
        <v>3745770.32</v>
      </c>
      <c r="P91" s="3"/>
      <c r="Q91" s="3">
        <v>10578359.220000001</v>
      </c>
      <c r="R91" s="3">
        <v>567703</v>
      </c>
      <c r="S91" s="3"/>
      <c r="T91" s="3">
        <v>69566</v>
      </c>
      <c r="U91" s="3"/>
      <c r="V91" s="3">
        <v>5600</v>
      </c>
      <c r="W91" s="3">
        <v>0</v>
      </c>
      <c r="X91" s="3">
        <v>0</v>
      </c>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row>
    <row r="92" spans="1:54" x14ac:dyDescent="0.25">
      <c r="A92" s="17">
        <v>42156</v>
      </c>
      <c r="B92" s="3"/>
      <c r="C92" s="3"/>
      <c r="D92" s="3"/>
      <c r="E92" s="3">
        <v>779747.7</v>
      </c>
      <c r="F92" s="3"/>
      <c r="G92" s="3">
        <v>7293530.5</v>
      </c>
      <c r="H92" s="3">
        <v>7396291.7299999995</v>
      </c>
      <c r="I92" s="3">
        <v>3147715.71</v>
      </c>
      <c r="J92" s="3">
        <v>302998.93</v>
      </c>
      <c r="K92" s="3">
        <v>1095120</v>
      </c>
      <c r="L92" s="3"/>
      <c r="M92" s="3">
        <v>769403</v>
      </c>
      <c r="N92" s="3">
        <v>2877151.95</v>
      </c>
      <c r="O92" s="3">
        <v>3731721.64</v>
      </c>
      <c r="P92" s="3"/>
      <c r="Q92" s="3">
        <v>13189308.02</v>
      </c>
      <c r="R92" s="3">
        <v>573619.64</v>
      </c>
      <c r="S92" s="3"/>
      <c r="T92" s="3">
        <v>67607.5</v>
      </c>
      <c r="U92" s="3"/>
      <c r="V92" s="3">
        <v>10400</v>
      </c>
      <c r="W92" s="3">
        <v>0</v>
      </c>
      <c r="X92" s="3">
        <v>0</v>
      </c>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row>
    <row r="93" spans="1:54" x14ac:dyDescent="0.25">
      <c r="A93" s="17">
        <v>42186</v>
      </c>
      <c r="B93" s="3"/>
      <c r="C93" s="3"/>
      <c r="D93" s="3"/>
      <c r="E93" s="3">
        <v>761682.64</v>
      </c>
      <c r="F93" s="3"/>
      <c r="G93" s="3">
        <v>6904765.4500000002</v>
      </c>
      <c r="H93" s="3">
        <v>8113937.459999999</v>
      </c>
      <c r="I93" s="3">
        <v>3984890.24</v>
      </c>
      <c r="J93" s="3">
        <v>355640.15</v>
      </c>
      <c r="K93" s="3">
        <v>1438315</v>
      </c>
      <c r="L93" s="3"/>
      <c r="M93" s="3">
        <v>707386</v>
      </c>
      <c r="N93" s="3">
        <v>2353503.86</v>
      </c>
      <c r="O93" s="3">
        <v>3945119.39</v>
      </c>
      <c r="P93" s="3"/>
      <c r="Q93" s="3">
        <v>12520043.119999999</v>
      </c>
      <c r="R93" s="3">
        <v>603776.54</v>
      </c>
      <c r="S93" s="3"/>
      <c r="T93" s="3">
        <v>59638.5</v>
      </c>
      <c r="U93" s="3"/>
      <c r="V93" s="3">
        <v>404800</v>
      </c>
      <c r="W93" s="3">
        <v>0</v>
      </c>
      <c r="X93" s="3">
        <v>0</v>
      </c>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row>
    <row r="94" spans="1:54" x14ac:dyDescent="0.25">
      <c r="A94" s="17">
        <v>42217</v>
      </c>
      <c r="B94" s="3"/>
      <c r="C94" s="3"/>
      <c r="D94" s="3"/>
      <c r="E94" s="3">
        <v>2362425</v>
      </c>
      <c r="F94" s="3"/>
      <c r="G94" s="3">
        <v>7366568.4100000001</v>
      </c>
      <c r="H94" s="3">
        <v>7772852.6299999999</v>
      </c>
      <c r="I94" s="3">
        <v>2775724.32</v>
      </c>
      <c r="J94" s="3">
        <v>402277.57</v>
      </c>
      <c r="K94" s="3">
        <v>530150</v>
      </c>
      <c r="L94" s="3"/>
      <c r="M94" s="3">
        <v>770133</v>
      </c>
      <c r="N94" s="3">
        <v>3650950.5</v>
      </c>
      <c r="O94" s="3">
        <v>4271040.2699999996</v>
      </c>
      <c r="P94" s="3"/>
      <c r="Q94" s="3">
        <v>13350287.289999999</v>
      </c>
      <c r="R94" s="3">
        <v>644830.97</v>
      </c>
      <c r="S94" s="3"/>
      <c r="T94" s="3">
        <v>57749.81</v>
      </c>
      <c r="U94" s="3"/>
      <c r="V94" s="3">
        <v>220400</v>
      </c>
      <c r="W94" s="3">
        <v>0</v>
      </c>
      <c r="X94" s="3">
        <v>0</v>
      </c>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row>
    <row r="95" spans="1:54" x14ac:dyDescent="0.25">
      <c r="A95" s="17">
        <v>42248</v>
      </c>
      <c r="B95" s="3"/>
      <c r="C95" s="3"/>
      <c r="D95" s="3"/>
      <c r="E95" s="3">
        <v>2093230</v>
      </c>
      <c r="F95" s="3"/>
      <c r="G95" s="3">
        <v>7312138</v>
      </c>
      <c r="H95" s="3">
        <v>7199220</v>
      </c>
      <c r="I95" s="3">
        <v>2937232.99</v>
      </c>
      <c r="J95" s="3">
        <v>400098</v>
      </c>
      <c r="K95" s="3">
        <v>75750</v>
      </c>
      <c r="L95" s="3"/>
      <c r="M95" s="3">
        <v>658964</v>
      </c>
      <c r="N95" s="3">
        <v>2729905</v>
      </c>
      <c r="O95" s="3">
        <v>4015481</v>
      </c>
      <c r="P95" s="3"/>
      <c r="Q95" s="3">
        <v>11698592</v>
      </c>
      <c r="R95" s="3">
        <v>631270</v>
      </c>
      <c r="S95" s="3"/>
      <c r="T95" s="3">
        <v>63164</v>
      </c>
      <c r="U95" s="3"/>
      <c r="V95" s="3">
        <v>64400</v>
      </c>
      <c r="W95" s="3">
        <v>0</v>
      </c>
      <c r="X95" s="3">
        <v>0</v>
      </c>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row>
    <row r="96" spans="1:54" x14ac:dyDescent="0.25">
      <c r="A96" s="17">
        <v>42278</v>
      </c>
      <c r="B96" s="3"/>
      <c r="C96" s="3"/>
      <c r="D96" s="3"/>
      <c r="E96" s="3">
        <v>664828</v>
      </c>
      <c r="F96" s="3"/>
      <c r="G96" s="3">
        <v>6858082</v>
      </c>
      <c r="H96" s="3">
        <v>7830119</v>
      </c>
      <c r="I96" s="3">
        <v>3066089</v>
      </c>
      <c r="J96" s="3">
        <v>358417</v>
      </c>
      <c r="K96" s="3">
        <v>224245</v>
      </c>
      <c r="L96" s="3"/>
      <c r="M96" s="3">
        <v>766559</v>
      </c>
      <c r="N96" s="3">
        <v>2343958</v>
      </c>
      <c r="O96" s="3">
        <v>3779770</v>
      </c>
      <c r="P96" s="3"/>
      <c r="Q96" s="3">
        <v>12583453</v>
      </c>
      <c r="R96" s="3">
        <v>640425</v>
      </c>
      <c r="S96" s="3"/>
      <c r="T96" s="3">
        <v>61283</v>
      </c>
      <c r="U96" s="3"/>
      <c r="V96" s="3">
        <v>19000</v>
      </c>
      <c r="W96" s="3">
        <v>0</v>
      </c>
      <c r="X96" s="3">
        <v>0</v>
      </c>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row>
    <row r="97" spans="1:54" x14ac:dyDescent="0.25">
      <c r="A97" s="17">
        <v>42309</v>
      </c>
      <c r="B97" s="3"/>
      <c r="C97" s="3"/>
      <c r="D97" s="3"/>
      <c r="E97" s="3">
        <v>1783719</v>
      </c>
      <c r="F97" s="3"/>
      <c r="G97" s="3">
        <v>6629991</v>
      </c>
      <c r="H97" s="3">
        <v>7285446</v>
      </c>
      <c r="I97" s="3">
        <v>3098417</v>
      </c>
      <c r="J97" s="3">
        <v>335247</v>
      </c>
      <c r="K97" s="3">
        <v>98885</v>
      </c>
      <c r="L97" s="3"/>
      <c r="M97" s="3">
        <v>657398</v>
      </c>
      <c r="N97" s="3">
        <v>1306345</v>
      </c>
      <c r="O97" s="3">
        <v>3861737</v>
      </c>
      <c r="P97" s="3"/>
      <c r="Q97" s="3">
        <v>9885248</v>
      </c>
      <c r="R97" s="3">
        <v>540564</v>
      </c>
      <c r="S97" s="3"/>
      <c r="T97" s="3">
        <v>76090</v>
      </c>
      <c r="U97" s="3"/>
      <c r="V97" s="3">
        <v>15000</v>
      </c>
      <c r="W97" s="3">
        <v>0</v>
      </c>
      <c r="X97" s="3">
        <v>0</v>
      </c>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row>
    <row r="98" spans="1:54" x14ac:dyDescent="0.25">
      <c r="A98" s="17">
        <v>42339</v>
      </c>
      <c r="B98" s="3"/>
      <c r="C98" s="3"/>
      <c r="D98" s="3"/>
      <c r="E98" s="3">
        <v>1711185</v>
      </c>
      <c r="F98" s="3"/>
      <c r="G98" s="3">
        <v>6205597</v>
      </c>
      <c r="H98" s="3">
        <v>8374833</v>
      </c>
      <c r="I98" s="3">
        <v>2940766</v>
      </c>
      <c r="J98" s="3">
        <v>357800</v>
      </c>
      <c r="K98" s="3">
        <v>70650</v>
      </c>
      <c r="L98" s="3"/>
      <c r="M98" s="3">
        <v>633611</v>
      </c>
      <c r="N98" s="3">
        <v>1096717</v>
      </c>
      <c r="O98" s="3">
        <v>3631887</v>
      </c>
      <c r="P98" s="3"/>
      <c r="Q98" s="3">
        <v>11406396</v>
      </c>
      <c r="R98" s="3">
        <v>532275</v>
      </c>
      <c r="S98" s="3"/>
      <c r="T98" s="3">
        <v>76800</v>
      </c>
      <c r="U98" s="3"/>
      <c r="V98" s="3">
        <v>37100</v>
      </c>
      <c r="W98" s="3">
        <v>0</v>
      </c>
      <c r="X98" s="3">
        <v>0</v>
      </c>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row>
    <row r="99" spans="1:54" x14ac:dyDescent="0.25">
      <c r="A99" s="17">
        <v>42370</v>
      </c>
      <c r="B99" s="3"/>
      <c r="C99" s="3"/>
      <c r="D99" s="3"/>
      <c r="E99" s="3">
        <v>1259527</v>
      </c>
      <c r="F99" s="3"/>
      <c r="G99" s="3">
        <v>6539037</v>
      </c>
      <c r="H99" s="3">
        <v>7782304</v>
      </c>
      <c r="I99" s="3">
        <v>4481898</v>
      </c>
      <c r="J99" s="3">
        <v>274005</v>
      </c>
      <c r="K99" s="3">
        <v>15590</v>
      </c>
      <c r="L99" s="3"/>
      <c r="M99" s="3">
        <v>716140</v>
      </c>
      <c r="N99" s="3">
        <v>2019296</v>
      </c>
      <c r="O99" s="3">
        <v>3721965</v>
      </c>
      <c r="P99" s="3"/>
      <c r="Q99" s="3">
        <v>8332200</v>
      </c>
      <c r="R99" s="3">
        <v>578388</v>
      </c>
      <c r="S99" s="3"/>
      <c r="T99" s="3">
        <v>120475</v>
      </c>
      <c r="U99" s="3"/>
      <c r="V99" s="3">
        <v>11800</v>
      </c>
      <c r="W99" s="3">
        <v>0</v>
      </c>
      <c r="X99" s="3">
        <v>0</v>
      </c>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row>
    <row r="100" spans="1:54" x14ac:dyDescent="0.25">
      <c r="A100" s="17">
        <v>42401</v>
      </c>
      <c r="B100" s="3"/>
      <c r="C100" s="3"/>
      <c r="D100" s="3"/>
      <c r="E100" s="3">
        <v>1325319</v>
      </c>
      <c r="F100" s="3"/>
      <c r="G100" s="3">
        <v>5859321</v>
      </c>
      <c r="H100" s="3">
        <v>6521163</v>
      </c>
      <c r="I100" s="3">
        <v>1657591</v>
      </c>
      <c r="J100" s="3">
        <v>216742</v>
      </c>
      <c r="K100" s="3">
        <v>34887</v>
      </c>
      <c r="L100" s="3"/>
      <c r="M100" s="3">
        <v>700034</v>
      </c>
      <c r="N100" s="3">
        <v>3509515</v>
      </c>
      <c r="O100" s="3">
        <v>3479633</v>
      </c>
      <c r="P100" s="3"/>
      <c r="Q100" s="3">
        <v>8282700</v>
      </c>
      <c r="R100" s="3">
        <v>497394</v>
      </c>
      <c r="S100" s="3"/>
      <c r="T100" s="3">
        <v>78150</v>
      </c>
      <c r="U100" s="3"/>
      <c r="V100" s="3">
        <v>10800</v>
      </c>
      <c r="W100" s="3">
        <v>0</v>
      </c>
      <c r="X100" s="3">
        <v>0</v>
      </c>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row>
    <row r="101" spans="1:54" x14ac:dyDescent="0.25">
      <c r="A101" s="17">
        <v>42430</v>
      </c>
      <c r="B101" s="3"/>
      <c r="C101" s="3"/>
      <c r="D101" s="3"/>
      <c r="E101" s="3">
        <v>1288527</v>
      </c>
      <c r="F101" s="3"/>
      <c r="G101" s="3">
        <v>6556411</v>
      </c>
      <c r="H101" s="3">
        <v>8352550</v>
      </c>
      <c r="I101" s="3">
        <v>2564077</v>
      </c>
      <c r="J101" s="3">
        <v>233906</v>
      </c>
      <c r="K101" s="3">
        <v>55285</v>
      </c>
      <c r="L101" s="3"/>
      <c r="M101" s="3">
        <v>673631</v>
      </c>
      <c r="N101" s="3">
        <v>3146863</v>
      </c>
      <c r="O101" s="3">
        <v>3710548</v>
      </c>
      <c r="P101" s="3"/>
      <c r="Q101" s="3">
        <v>11606004</v>
      </c>
      <c r="R101" s="3">
        <v>488217</v>
      </c>
      <c r="S101" s="3"/>
      <c r="T101" s="3">
        <v>93425</v>
      </c>
      <c r="U101" s="3"/>
      <c r="V101" s="3">
        <v>90600</v>
      </c>
      <c r="W101" s="3">
        <v>0</v>
      </c>
      <c r="X101" s="3">
        <v>0</v>
      </c>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row>
    <row r="102" spans="1:54" x14ac:dyDescent="0.25">
      <c r="A102" s="17">
        <v>42461</v>
      </c>
      <c r="B102" s="3"/>
      <c r="C102" s="3"/>
      <c r="D102" s="3"/>
      <c r="E102" s="3">
        <v>1494479</v>
      </c>
      <c r="F102" s="3"/>
      <c r="G102" s="3">
        <v>7087278</v>
      </c>
      <c r="H102" s="3">
        <v>7733223</v>
      </c>
      <c r="I102" s="3">
        <v>3062974</v>
      </c>
      <c r="J102" s="3">
        <v>273533</v>
      </c>
      <c r="K102" s="3">
        <v>64595</v>
      </c>
      <c r="L102" s="3"/>
      <c r="M102" s="3">
        <v>743954</v>
      </c>
      <c r="N102" s="3">
        <v>4190263</v>
      </c>
      <c r="O102" s="3">
        <v>3963967</v>
      </c>
      <c r="P102" s="3"/>
      <c r="Q102" s="3">
        <v>10472250</v>
      </c>
      <c r="R102" s="3">
        <v>575945</v>
      </c>
      <c r="S102" s="3"/>
      <c r="T102" s="3">
        <v>88775</v>
      </c>
      <c r="U102" s="3"/>
      <c r="V102" s="3">
        <v>134000</v>
      </c>
      <c r="W102" s="3">
        <v>0</v>
      </c>
      <c r="X102" s="3">
        <v>0</v>
      </c>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row>
    <row r="103" spans="1:54" x14ac:dyDescent="0.25">
      <c r="A103" s="17">
        <v>42491</v>
      </c>
      <c r="B103" s="3"/>
      <c r="C103" s="3"/>
      <c r="D103" s="3"/>
      <c r="E103" s="3">
        <v>1693881</v>
      </c>
      <c r="F103" s="3"/>
      <c r="G103" s="3">
        <v>7483371</v>
      </c>
      <c r="H103" s="3">
        <v>7247731</v>
      </c>
      <c r="I103" s="3">
        <v>2699661</v>
      </c>
      <c r="J103" s="3">
        <v>262244</v>
      </c>
      <c r="K103" s="3">
        <v>36740</v>
      </c>
      <c r="L103" s="3"/>
      <c r="M103" s="3">
        <v>723974</v>
      </c>
      <c r="N103" s="3">
        <v>3573998</v>
      </c>
      <c r="O103" s="3">
        <v>3866803</v>
      </c>
      <c r="P103" s="3"/>
      <c r="Q103" s="3">
        <v>11747700</v>
      </c>
      <c r="R103" s="3">
        <v>511433</v>
      </c>
      <c r="S103" s="3"/>
      <c r="T103" s="3">
        <v>73475</v>
      </c>
      <c r="U103" s="3"/>
      <c r="V103" s="3">
        <v>15800</v>
      </c>
      <c r="W103" s="3">
        <v>0</v>
      </c>
      <c r="X103" s="3">
        <v>0</v>
      </c>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row>
    <row r="104" spans="1:54" x14ac:dyDescent="0.25">
      <c r="A104" s="17">
        <v>42522</v>
      </c>
      <c r="B104" s="3"/>
      <c r="C104" s="3"/>
      <c r="D104" s="3"/>
      <c r="E104" s="3">
        <v>1636882</v>
      </c>
      <c r="F104" s="3"/>
      <c r="G104" s="3">
        <v>7110030</v>
      </c>
      <c r="H104" s="3">
        <v>8048851</v>
      </c>
      <c r="I104" s="3">
        <v>3460368</v>
      </c>
      <c r="J104" s="3">
        <v>281259</v>
      </c>
      <c r="K104" s="3">
        <v>860130</v>
      </c>
      <c r="L104" s="3"/>
      <c r="M104" s="3">
        <v>768170</v>
      </c>
      <c r="N104" s="3">
        <v>2467327</v>
      </c>
      <c r="O104" s="3">
        <v>3970697</v>
      </c>
      <c r="P104" s="3"/>
      <c r="Q104" s="3">
        <v>9774324</v>
      </c>
      <c r="R104" s="3">
        <v>704548</v>
      </c>
      <c r="S104" s="3"/>
      <c r="T104" s="3">
        <v>70075</v>
      </c>
      <c r="U104" s="3"/>
      <c r="V104" s="3">
        <v>13600</v>
      </c>
      <c r="W104" s="3">
        <v>2116217</v>
      </c>
      <c r="X104" s="3">
        <v>0</v>
      </c>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row>
    <row r="105" spans="1:54" x14ac:dyDescent="0.25">
      <c r="A105" s="17">
        <v>42552</v>
      </c>
      <c r="B105" s="3"/>
      <c r="C105" s="3"/>
      <c r="D105" s="3"/>
      <c r="E105" s="3">
        <v>1512591</v>
      </c>
      <c r="F105" s="3"/>
      <c r="G105" s="3">
        <v>6755522</v>
      </c>
      <c r="H105" s="3">
        <v>8550127</v>
      </c>
      <c r="I105" s="3">
        <v>4070216</v>
      </c>
      <c r="J105" s="3">
        <v>278059</v>
      </c>
      <c r="K105" s="3">
        <v>1820342</v>
      </c>
      <c r="L105" s="3"/>
      <c r="M105" s="3">
        <v>681237</v>
      </c>
      <c r="N105" s="3">
        <v>2485332</v>
      </c>
      <c r="O105" s="3">
        <v>4027991</v>
      </c>
      <c r="P105" s="3"/>
      <c r="Q105" s="3">
        <v>15089383</v>
      </c>
      <c r="R105" s="3">
        <v>644042</v>
      </c>
      <c r="S105" s="3"/>
      <c r="T105" s="3">
        <v>125262</v>
      </c>
      <c r="U105" s="3"/>
      <c r="V105" s="3">
        <v>1716900</v>
      </c>
      <c r="W105" s="3">
        <v>3375556</v>
      </c>
      <c r="X105" s="3">
        <v>0</v>
      </c>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row>
    <row r="106" spans="1:54" x14ac:dyDescent="0.25">
      <c r="A106" s="17">
        <v>42583</v>
      </c>
      <c r="B106" s="3"/>
      <c r="C106" s="3"/>
      <c r="D106" s="3"/>
      <c r="E106" s="3">
        <v>1478628.6300000001</v>
      </c>
      <c r="F106" s="3"/>
      <c r="G106" s="3">
        <v>6960533.3399999999</v>
      </c>
      <c r="H106" s="3">
        <v>8026434.1600000001</v>
      </c>
      <c r="I106" s="3">
        <v>2654836.21</v>
      </c>
      <c r="J106" s="3">
        <v>281100</v>
      </c>
      <c r="K106" s="3">
        <v>304880</v>
      </c>
      <c r="L106" s="3"/>
      <c r="M106" s="3">
        <v>755156</v>
      </c>
      <c r="N106" s="3">
        <v>3088749.35</v>
      </c>
      <c r="O106" s="3">
        <v>4256964.09</v>
      </c>
      <c r="P106" s="3"/>
      <c r="Q106" s="3">
        <v>11752200</v>
      </c>
      <c r="R106" s="3">
        <v>627782.96</v>
      </c>
      <c r="S106" s="3"/>
      <c r="T106" s="3">
        <v>125349.15</v>
      </c>
      <c r="U106" s="3"/>
      <c r="V106" s="3">
        <v>61000</v>
      </c>
      <c r="W106" s="3">
        <v>3950759.67</v>
      </c>
      <c r="X106" s="3">
        <v>0</v>
      </c>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row>
    <row r="107" spans="1:54" x14ac:dyDescent="0.25">
      <c r="A107" s="17">
        <v>42614</v>
      </c>
      <c r="B107" s="3"/>
      <c r="C107" s="3"/>
      <c r="D107" s="3"/>
      <c r="E107" s="3">
        <v>1344770.1099999999</v>
      </c>
      <c r="F107" s="3"/>
      <c r="G107" s="3">
        <v>7704176.5799999991</v>
      </c>
      <c r="H107" s="3">
        <v>8273822.8399999999</v>
      </c>
      <c r="I107" s="3">
        <v>3128161.77</v>
      </c>
      <c r="J107" s="3">
        <v>376154.61</v>
      </c>
      <c r="K107" s="3">
        <v>226335</v>
      </c>
      <c r="L107" s="3"/>
      <c r="M107" s="3">
        <v>713578</v>
      </c>
      <c r="N107" s="3">
        <v>4649212.4000000004</v>
      </c>
      <c r="O107" s="3">
        <v>4194167.22</v>
      </c>
      <c r="P107" s="3"/>
      <c r="Q107" s="3">
        <v>11143127</v>
      </c>
      <c r="R107" s="3">
        <v>631007.98</v>
      </c>
      <c r="S107" s="3"/>
      <c r="T107" s="3">
        <v>138991.26</v>
      </c>
      <c r="U107" s="3"/>
      <c r="V107" s="3">
        <v>19666.669999999998</v>
      </c>
      <c r="W107" s="3">
        <v>3231442.61</v>
      </c>
      <c r="X107" s="3">
        <v>0</v>
      </c>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row>
    <row r="108" spans="1:54" x14ac:dyDescent="0.25">
      <c r="A108" s="17">
        <v>42644</v>
      </c>
      <c r="B108" s="3"/>
      <c r="C108" s="3"/>
      <c r="D108" s="3"/>
      <c r="E108" s="3">
        <v>1456121.18</v>
      </c>
      <c r="F108" s="3"/>
      <c r="G108" s="3">
        <v>7044847.7999999998</v>
      </c>
      <c r="H108" s="3">
        <v>7955269.1299999999</v>
      </c>
      <c r="I108" s="3">
        <v>3098031.74</v>
      </c>
      <c r="J108" s="3">
        <v>285040.21000000002</v>
      </c>
      <c r="K108" s="3">
        <v>67755</v>
      </c>
      <c r="L108" s="3"/>
      <c r="M108" s="3">
        <v>728757</v>
      </c>
      <c r="N108" s="3">
        <v>2104326.1800000002</v>
      </c>
      <c r="O108" s="3">
        <v>3832582.1</v>
      </c>
      <c r="P108" s="3"/>
      <c r="Q108" s="3">
        <v>10795800</v>
      </c>
      <c r="R108" s="3">
        <v>759144.24</v>
      </c>
      <c r="S108" s="3"/>
      <c r="T108" s="3">
        <v>122924.2</v>
      </c>
      <c r="U108" s="3"/>
      <c r="V108" s="3">
        <v>19300</v>
      </c>
      <c r="W108" s="3">
        <v>3473047.47</v>
      </c>
      <c r="X108" s="3">
        <v>0</v>
      </c>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row>
    <row r="109" spans="1:54" x14ac:dyDescent="0.25">
      <c r="A109" s="17">
        <v>42675</v>
      </c>
      <c r="B109" s="3"/>
      <c r="C109" s="3"/>
      <c r="D109" s="3"/>
      <c r="E109" s="3">
        <v>1309628</v>
      </c>
      <c r="F109" s="3"/>
      <c r="G109" s="3">
        <v>6626047</v>
      </c>
      <c r="H109" s="3">
        <v>7626691</v>
      </c>
      <c r="I109" s="3">
        <v>2979733</v>
      </c>
      <c r="J109" s="3">
        <v>256005</v>
      </c>
      <c r="K109" s="3">
        <v>61795</v>
      </c>
      <c r="L109" s="3"/>
      <c r="M109" s="3">
        <v>688774</v>
      </c>
      <c r="N109" s="3">
        <v>2493744</v>
      </c>
      <c r="O109" s="3">
        <v>3870600</v>
      </c>
      <c r="P109" s="3"/>
      <c r="Q109" s="3">
        <v>9239766</v>
      </c>
      <c r="R109" s="3">
        <v>729873</v>
      </c>
      <c r="S109" s="3"/>
      <c r="T109" s="3">
        <v>130127</v>
      </c>
      <c r="U109" s="3"/>
      <c r="V109" s="3">
        <v>30700</v>
      </c>
      <c r="W109" s="3">
        <v>3451808</v>
      </c>
      <c r="X109" s="3">
        <v>0</v>
      </c>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row>
    <row r="110" spans="1:54" x14ac:dyDescent="0.25">
      <c r="A110" s="17">
        <v>42705</v>
      </c>
      <c r="B110" s="3"/>
      <c r="C110" s="3"/>
      <c r="D110" s="3"/>
      <c r="E110" s="3">
        <v>1264776.21</v>
      </c>
      <c r="F110" s="3"/>
      <c r="G110" s="3">
        <v>6170592.3200000003</v>
      </c>
      <c r="H110" s="3">
        <v>7906803.79</v>
      </c>
      <c r="I110" s="3">
        <v>3399932.7592635392</v>
      </c>
      <c r="J110" s="3">
        <v>257659.31308012045</v>
      </c>
      <c r="K110" s="3">
        <v>83677.836856345675</v>
      </c>
      <c r="L110" s="3"/>
      <c r="M110" s="3">
        <v>685750</v>
      </c>
      <c r="N110" s="3">
        <v>1613242.2269992412</v>
      </c>
      <c r="O110" s="3">
        <v>3832500.8848713171</v>
      </c>
      <c r="P110" s="3"/>
      <c r="Q110" s="3">
        <v>10482081.854988255</v>
      </c>
      <c r="R110" s="3">
        <v>596998.19891164836</v>
      </c>
      <c r="S110" s="3"/>
      <c r="T110" s="3">
        <v>177707.38444838251</v>
      </c>
      <c r="U110" s="3"/>
      <c r="V110" s="3">
        <v>16995.389531491739</v>
      </c>
      <c r="W110" s="3">
        <v>2897067.0437589549</v>
      </c>
      <c r="X110" s="3">
        <v>0</v>
      </c>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row>
    <row r="111" spans="1:54" x14ac:dyDescent="0.25">
      <c r="A111" s="17">
        <v>42736</v>
      </c>
      <c r="B111" s="3"/>
      <c r="C111" s="3"/>
      <c r="D111" s="3"/>
      <c r="E111" s="3">
        <v>1230819.79</v>
      </c>
      <c r="F111" s="3"/>
      <c r="G111" s="3">
        <v>7295568.3200000003</v>
      </c>
      <c r="H111" s="3">
        <v>8924891.0099999998</v>
      </c>
      <c r="I111" s="3">
        <v>4087750.4301291876</v>
      </c>
      <c r="J111" s="3">
        <v>282795.6067406059</v>
      </c>
      <c r="K111" s="3">
        <v>46016.787541253929</v>
      </c>
      <c r="L111" s="3"/>
      <c r="M111" s="3">
        <v>705852</v>
      </c>
      <c r="N111" s="3">
        <v>3580133.0048565953</v>
      </c>
      <c r="O111" s="3">
        <v>3741218.4858139935</v>
      </c>
      <c r="P111" s="3"/>
      <c r="Q111" s="3">
        <v>8496663.900795076</v>
      </c>
      <c r="R111" s="3">
        <v>568085.88546480751</v>
      </c>
      <c r="S111" s="3"/>
      <c r="T111" s="3">
        <v>161517.43789307945</v>
      </c>
      <c r="U111" s="3"/>
      <c r="V111" s="3">
        <v>10000</v>
      </c>
      <c r="W111" s="3">
        <v>1712208.3984537732</v>
      </c>
      <c r="X111" s="3">
        <v>0</v>
      </c>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row>
    <row r="112" spans="1:54" x14ac:dyDescent="0.25">
      <c r="A112" s="17">
        <v>42767</v>
      </c>
      <c r="B112" s="3"/>
      <c r="C112" s="3"/>
      <c r="D112" s="3"/>
      <c r="E112" s="3">
        <v>1082486.3900000001</v>
      </c>
      <c r="F112" s="3"/>
      <c r="G112" s="3">
        <v>5664037.8300000001</v>
      </c>
      <c r="H112" s="3">
        <v>7580837.6600000001</v>
      </c>
      <c r="I112" s="3">
        <v>1314935.0313968004</v>
      </c>
      <c r="J112" s="3">
        <v>208784.16238828626</v>
      </c>
      <c r="K112" s="3">
        <v>32158.330718682377</v>
      </c>
      <c r="L112" s="3"/>
      <c r="M112" s="3">
        <v>675747</v>
      </c>
      <c r="N112" s="3">
        <v>4534730.2430934273</v>
      </c>
      <c r="O112" s="3">
        <v>3396386.8876519063</v>
      </c>
      <c r="P112" s="3"/>
      <c r="Q112" s="3">
        <v>10392658.426331615</v>
      </c>
      <c r="R112" s="3">
        <v>567800.5045393575</v>
      </c>
      <c r="S112" s="3"/>
      <c r="T112" s="3">
        <v>147413.29188704817</v>
      </c>
      <c r="U112" s="3"/>
      <c r="V112" s="3">
        <v>25898.518357114066</v>
      </c>
      <c r="W112" s="3">
        <v>1308130.9722055341</v>
      </c>
      <c r="X112" s="3">
        <v>0</v>
      </c>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row>
    <row r="113" spans="1:54" x14ac:dyDescent="0.25">
      <c r="A113" s="17">
        <v>42795</v>
      </c>
      <c r="B113" s="3"/>
      <c r="C113" s="3"/>
      <c r="D113" s="3"/>
      <c r="E113" s="3">
        <v>1059973.9900000002</v>
      </c>
      <c r="F113" s="3"/>
      <c r="G113" s="3">
        <v>6034552.7300000004</v>
      </c>
      <c r="H113" s="3">
        <v>7170847.8700000001</v>
      </c>
      <c r="I113" s="3">
        <v>3107782.7263699854</v>
      </c>
      <c r="J113" s="3">
        <v>219751.10385860142</v>
      </c>
      <c r="K113" s="3">
        <v>55167.745724808141</v>
      </c>
      <c r="L113" s="3"/>
      <c r="M113" s="3">
        <v>666000</v>
      </c>
      <c r="N113" s="3">
        <v>4129386.385412368</v>
      </c>
      <c r="O113" s="3">
        <v>3675536.2357461336</v>
      </c>
      <c r="P113" s="3"/>
      <c r="Q113" s="3">
        <v>11570673.613648176</v>
      </c>
      <c r="R113" s="3">
        <v>509517.95310619945</v>
      </c>
      <c r="S113" s="3"/>
      <c r="T113" s="3">
        <v>157365.49220985855</v>
      </c>
      <c r="U113" s="3"/>
      <c r="V113" s="3">
        <v>16697.564706620004</v>
      </c>
      <c r="W113" s="3">
        <v>1677886.2265797229</v>
      </c>
      <c r="X113" s="3">
        <v>0</v>
      </c>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row>
    <row r="114" spans="1:54" x14ac:dyDescent="0.25">
      <c r="A114" s="17">
        <v>42826</v>
      </c>
      <c r="B114" s="3"/>
      <c r="C114" s="3"/>
      <c r="D114" s="3"/>
      <c r="E114" s="3">
        <v>1135654.8999999999</v>
      </c>
      <c r="F114" s="3"/>
      <c r="G114" s="3">
        <v>6729394</v>
      </c>
      <c r="H114" s="3">
        <v>6814615</v>
      </c>
      <c r="I114" s="3">
        <v>3070353.1113309683</v>
      </c>
      <c r="J114" s="3">
        <v>247555.02742056394</v>
      </c>
      <c r="K114" s="3">
        <v>39553.216460154959</v>
      </c>
      <c r="L114" s="3"/>
      <c r="M114" s="3">
        <v>778627</v>
      </c>
      <c r="N114" s="3">
        <v>5413174.5672195507</v>
      </c>
      <c r="O114" s="3">
        <v>4178864.0893988791</v>
      </c>
      <c r="P114" s="3"/>
      <c r="Q114" s="3">
        <v>9244673.6630027462</v>
      </c>
      <c r="R114" s="3">
        <v>630005.22517724638</v>
      </c>
      <c r="S114" s="3"/>
      <c r="T114" s="3">
        <v>176039.7689549074</v>
      </c>
      <c r="U114" s="3"/>
      <c r="V114" s="3">
        <v>14897.276305971311</v>
      </c>
      <c r="W114" s="3">
        <v>2076955.9451905258</v>
      </c>
      <c r="X114" s="3">
        <v>0</v>
      </c>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row>
    <row r="115" spans="1:54" x14ac:dyDescent="0.25">
      <c r="A115" s="17">
        <v>42856</v>
      </c>
      <c r="B115" s="3"/>
      <c r="C115" s="3"/>
      <c r="D115" s="3"/>
      <c r="E115" s="3">
        <v>1674655.29</v>
      </c>
      <c r="F115" s="3"/>
      <c r="G115" s="3">
        <v>6802484.6399999997</v>
      </c>
      <c r="H115" s="3">
        <v>8800044.9299999997</v>
      </c>
      <c r="I115" s="3">
        <v>1810941.5384765496</v>
      </c>
      <c r="J115" s="3">
        <v>259143.45034204837</v>
      </c>
      <c r="K115" s="3">
        <v>39352.060777017679</v>
      </c>
      <c r="L115" s="3"/>
      <c r="M115" s="3">
        <v>739348</v>
      </c>
      <c r="N115" s="3">
        <v>2877868.6406973512</v>
      </c>
      <c r="O115" s="3">
        <v>3686773.988704544</v>
      </c>
      <c r="P115" s="3"/>
      <c r="Q115" s="3">
        <v>11711390.04927122</v>
      </c>
      <c r="R115" s="3">
        <v>579793.08896925673</v>
      </c>
      <c r="S115" s="3"/>
      <c r="T115" s="3">
        <v>141284.10467070658</v>
      </c>
      <c r="U115" s="3"/>
      <c r="V115" s="3">
        <v>19599.45684080898</v>
      </c>
      <c r="W115" s="3">
        <v>2762439.7807214078</v>
      </c>
      <c r="X115" s="3">
        <v>0</v>
      </c>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row>
    <row r="116" spans="1:54" x14ac:dyDescent="0.25">
      <c r="A116" s="17">
        <v>42887</v>
      </c>
      <c r="B116" s="3"/>
      <c r="C116" s="3"/>
      <c r="D116" s="3"/>
      <c r="E116" s="3">
        <v>1428230.61</v>
      </c>
      <c r="F116" s="3"/>
      <c r="G116" s="3">
        <v>6979611.3499999996</v>
      </c>
      <c r="H116" s="3">
        <v>8195363</v>
      </c>
      <c r="I116" s="3">
        <v>4340926.4735749383</v>
      </c>
      <c r="J116" s="3">
        <v>276896.33648833371</v>
      </c>
      <c r="K116" s="3">
        <v>808783.83303808549</v>
      </c>
      <c r="L116" s="3"/>
      <c r="M116" s="3">
        <v>751829</v>
      </c>
      <c r="N116" s="3">
        <v>2580663.8604831407</v>
      </c>
      <c r="O116" s="3">
        <v>3277794.5982402279</v>
      </c>
      <c r="P116" s="3"/>
      <c r="Q116" s="3">
        <v>11948630.584286058</v>
      </c>
      <c r="R116" s="3">
        <v>653703.93079377851</v>
      </c>
      <c r="S116" s="3"/>
      <c r="T116" s="3">
        <v>120157.36688253762</v>
      </c>
      <c r="U116" s="3"/>
      <c r="V116" s="3">
        <v>10001.908852454952</v>
      </c>
      <c r="W116" s="3">
        <v>3387276.1696550008</v>
      </c>
      <c r="X116" s="3">
        <v>1494.7258659607598</v>
      </c>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row>
    <row r="117" spans="1:54" x14ac:dyDescent="0.25">
      <c r="A117" s="17">
        <v>42917</v>
      </c>
      <c r="B117" s="3"/>
      <c r="C117" s="3"/>
      <c r="D117" s="3"/>
      <c r="E117" s="3">
        <v>1507015.0500000003</v>
      </c>
      <c r="F117" s="3"/>
      <c r="G117" s="3">
        <v>6798436.6100000003</v>
      </c>
      <c r="H117" s="3">
        <v>8171828</v>
      </c>
      <c r="I117" s="3">
        <v>4165219.0437946655</v>
      </c>
      <c r="J117" s="3">
        <v>263095.56787088199</v>
      </c>
      <c r="K117" s="3">
        <v>1972764.6069279045</v>
      </c>
      <c r="L117" s="3"/>
      <c r="M117" s="3">
        <v>697468</v>
      </c>
      <c r="N117" s="3">
        <v>2887433.9939753343</v>
      </c>
      <c r="O117" s="3">
        <v>5041500.3963606013</v>
      </c>
      <c r="P117" s="3"/>
      <c r="Q117" s="3">
        <v>10222113.064677859</v>
      </c>
      <c r="R117" s="3">
        <v>671235.11505101086</v>
      </c>
      <c r="S117" s="3"/>
      <c r="T117" s="3">
        <v>120538.26024903629</v>
      </c>
      <c r="U117" s="3"/>
      <c r="V117" s="3">
        <v>1895165.6230979764</v>
      </c>
      <c r="W117" s="3">
        <v>4152831.176189695</v>
      </c>
      <c r="X117" s="3">
        <v>2301.8909079901364</v>
      </c>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row>
    <row r="118" spans="1:54" x14ac:dyDescent="0.25">
      <c r="A118" s="17">
        <v>42948</v>
      </c>
      <c r="B118" s="3"/>
      <c r="C118" s="3"/>
      <c r="D118" s="3"/>
      <c r="E118" s="3">
        <v>1475431.93</v>
      </c>
      <c r="F118" s="3"/>
      <c r="G118" s="3">
        <v>6626716.5199999996</v>
      </c>
      <c r="H118" s="3">
        <v>8138907</v>
      </c>
      <c r="I118" s="3">
        <v>2434057.3424361488</v>
      </c>
      <c r="J118" s="3">
        <v>265033.43872353632</v>
      </c>
      <c r="K118" s="3">
        <v>309841.13552578515</v>
      </c>
      <c r="L118" s="3"/>
      <c r="M118" s="3">
        <v>767628</v>
      </c>
      <c r="N118" s="3">
        <v>3678887.7694877665</v>
      </c>
      <c r="O118" s="3">
        <v>4266395.0630699666</v>
      </c>
      <c r="P118" s="3"/>
      <c r="Q118" s="3">
        <v>12027004.976026535</v>
      </c>
      <c r="R118" s="3">
        <v>592417.73918615899</v>
      </c>
      <c r="S118" s="3"/>
      <c r="T118" s="3">
        <v>105878.898599298</v>
      </c>
      <c r="U118" s="3"/>
      <c r="V118" s="3">
        <v>15405.040031401051</v>
      </c>
      <c r="W118" s="3">
        <v>3079339.5016784822</v>
      </c>
      <c r="X118" s="3">
        <v>256532.44307000699</v>
      </c>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19" spans="1:54" x14ac:dyDescent="0.25">
      <c r="A119" s="17">
        <v>42979</v>
      </c>
      <c r="B119" s="3"/>
      <c r="C119" s="3"/>
      <c r="D119" s="3"/>
      <c r="E119" s="3">
        <v>1245835.22</v>
      </c>
      <c r="F119" s="3"/>
      <c r="G119" s="3">
        <v>6581234.1699999999</v>
      </c>
      <c r="H119" s="3">
        <v>8178549</v>
      </c>
      <c r="I119" s="3">
        <v>3464389.2061521541</v>
      </c>
      <c r="J119" s="3">
        <v>271211.11821099283</v>
      </c>
      <c r="K119" s="3">
        <v>117831.75859755244</v>
      </c>
      <c r="L119" s="3"/>
      <c r="M119" s="3">
        <v>684806</v>
      </c>
      <c r="N119" s="3">
        <v>5110849.0471304348</v>
      </c>
      <c r="O119" s="3">
        <v>4516534.0260318415</v>
      </c>
      <c r="P119" s="3"/>
      <c r="Q119" s="3">
        <v>8547602.6498472989</v>
      </c>
      <c r="R119" s="3">
        <v>575677.5035333113</v>
      </c>
      <c r="S119" s="3"/>
      <c r="T119" s="3">
        <v>122568.32916771414</v>
      </c>
      <c r="U119" s="3"/>
      <c r="V119" s="3">
        <v>68995.203637239538</v>
      </c>
      <c r="W119" s="3">
        <v>3052878.7627986041</v>
      </c>
      <c r="X119" s="3">
        <v>16389997.075607842</v>
      </c>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row>
    <row r="120" spans="1:54" x14ac:dyDescent="0.25">
      <c r="A120" s="17">
        <v>43009</v>
      </c>
      <c r="B120" s="3"/>
      <c r="C120" s="3"/>
      <c r="D120" s="3"/>
      <c r="E120" s="3">
        <v>1381154.22</v>
      </c>
      <c r="F120" s="3"/>
      <c r="G120" s="3">
        <v>7051881.4400000004</v>
      </c>
      <c r="H120" s="3">
        <v>7870650</v>
      </c>
      <c r="I120" s="3">
        <v>2884782.43</v>
      </c>
      <c r="J120" s="3">
        <v>272928.7</v>
      </c>
      <c r="K120" s="3">
        <v>98100</v>
      </c>
      <c r="L120" s="3"/>
      <c r="M120" s="3">
        <v>722948</v>
      </c>
      <c r="N120" s="3">
        <v>2164874.5099999998</v>
      </c>
      <c r="O120" s="3">
        <v>3920184.09</v>
      </c>
      <c r="P120" s="3"/>
      <c r="Q120" s="3">
        <v>11540011.65</v>
      </c>
      <c r="R120" s="3">
        <v>765170.9</v>
      </c>
      <c r="S120" s="3"/>
      <c r="T120" s="3">
        <v>106750</v>
      </c>
      <c r="U120" s="3"/>
      <c r="V120" s="3">
        <v>21001</v>
      </c>
      <c r="W120" s="3">
        <v>3385601</v>
      </c>
      <c r="X120" s="3">
        <v>15250533.689999999</v>
      </c>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row>
    <row r="121" spans="1:54" x14ac:dyDescent="0.25">
      <c r="A121" s="17">
        <v>43040</v>
      </c>
      <c r="B121" s="3"/>
      <c r="C121" s="3"/>
      <c r="D121" s="3"/>
      <c r="E121" s="3">
        <v>1362950.1300000001</v>
      </c>
      <c r="F121" s="3"/>
      <c r="G121" s="3">
        <v>6672775.4199999999</v>
      </c>
      <c r="H121" s="3">
        <v>8357191.29</v>
      </c>
      <c r="I121" s="3">
        <v>2893729.71</v>
      </c>
      <c r="J121" s="3">
        <v>265887.2</v>
      </c>
      <c r="K121" s="3">
        <v>67135</v>
      </c>
      <c r="L121" s="3"/>
      <c r="M121" s="3">
        <v>722459</v>
      </c>
      <c r="N121" s="3">
        <v>1817556.08</v>
      </c>
      <c r="O121" s="3">
        <v>4150686.65</v>
      </c>
      <c r="P121" s="3"/>
      <c r="Q121" s="3">
        <v>7065300</v>
      </c>
      <c r="R121" s="3">
        <v>611756.51</v>
      </c>
      <c r="S121" s="3"/>
      <c r="T121" s="3">
        <v>132407.81</v>
      </c>
      <c r="U121" s="3"/>
      <c r="V121" s="3">
        <v>25200</v>
      </c>
      <c r="W121" s="3">
        <v>3671353.76</v>
      </c>
      <c r="X121" s="3">
        <v>14457085.59</v>
      </c>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row>
    <row r="122" spans="1:54" x14ac:dyDescent="0.25">
      <c r="A122" s="17">
        <v>43070</v>
      </c>
      <c r="B122" s="3"/>
      <c r="C122" s="3"/>
      <c r="D122" s="3"/>
      <c r="E122" s="3">
        <v>1217078</v>
      </c>
      <c r="F122" s="3"/>
      <c r="G122" s="3">
        <v>6705619</v>
      </c>
      <c r="H122" s="3">
        <v>8071486</v>
      </c>
      <c r="I122" s="3">
        <v>3290386</v>
      </c>
      <c r="J122" s="3">
        <v>257503</v>
      </c>
      <c r="K122" s="3">
        <v>70561</v>
      </c>
      <c r="L122" s="3"/>
      <c r="M122" s="3">
        <v>685830</v>
      </c>
      <c r="N122" s="3">
        <v>1633426</v>
      </c>
      <c r="O122" s="3">
        <v>3817688</v>
      </c>
      <c r="P122" s="3"/>
      <c r="Q122" s="3">
        <v>11886491</v>
      </c>
      <c r="R122" s="3">
        <v>717820</v>
      </c>
      <c r="S122" s="3"/>
      <c r="T122" s="3">
        <v>146475</v>
      </c>
      <c r="U122" s="3"/>
      <c r="V122" s="3">
        <v>28201</v>
      </c>
      <c r="W122" s="3">
        <v>2965636</v>
      </c>
      <c r="X122" s="3">
        <v>14324033</v>
      </c>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row>
    <row r="123" spans="1:54" x14ac:dyDescent="0.25">
      <c r="A123" s="17">
        <v>43101</v>
      </c>
      <c r="B123" s="3"/>
      <c r="C123" s="3"/>
      <c r="D123" s="3"/>
      <c r="E123" s="3">
        <v>1080875</v>
      </c>
      <c r="F123" s="3"/>
      <c r="G123" s="3">
        <v>6401559</v>
      </c>
      <c r="H123" s="3">
        <v>8327244</v>
      </c>
      <c r="I123" s="3">
        <v>3802624</v>
      </c>
      <c r="J123" s="3">
        <v>248779</v>
      </c>
      <c r="K123" s="3">
        <v>113320</v>
      </c>
      <c r="L123" s="3"/>
      <c r="M123" s="3">
        <v>767986</v>
      </c>
      <c r="N123" s="3">
        <v>2752195</v>
      </c>
      <c r="O123" s="3">
        <v>3643443</v>
      </c>
      <c r="P123" s="3"/>
      <c r="Q123" s="3">
        <v>7109715</v>
      </c>
      <c r="R123" s="3">
        <v>492915</v>
      </c>
      <c r="S123" s="3"/>
      <c r="T123" s="3">
        <v>158218</v>
      </c>
      <c r="U123" s="3"/>
      <c r="V123" s="3">
        <v>18700</v>
      </c>
      <c r="W123" s="3">
        <v>1632832</v>
      </c>
      <c r="X123" s="3">
        <v>1073244</v>
      </c>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row>
    <row r="124" spans="1:54" x14ac:dyDescent="0.25">
      <c r="A124" s="17">
        <v>43132</v>
      </c>
      <c r="B124" s="3"/>
      <c r="C124" s="3"/>
      <c r="D124" s="3"/>
      <c r="E124" s="3">
        <v>977615</v>
      </c>
      <c r="F124" s="3"/>
      <c r="G124" s="3">
        <v>5903313</v>
      </c>
      <c r="H124" s="3">
        <v>7925500</v>
      </c>
      <c r="I124" s="3">
        <v>1776762</v>
      </c>
      <c r="J124" s="3">
        <v>229806</v>
      </c>
      <c r="K124" s="3">
        <v>17335</v>
      </c>
      <c r="L124" s="3"/>
      <c r="M124" s="3">
        <v>699652</v>
      </c>
      <c r="N124" s="3">
        <v>4312916</v>
      </c>
      <c r="O124" s="3">
        <v>3380994</v>
      </c>
      <c r="P124" s="3"/>
      <c r="Q124" s="3">
        <v>9510315</v>
      </c>
      <c r="R124" s="3">
        <v>541418</v>
      </c>
      <c r="S124" s="3"/>
      <c r="T124" s="3">
        <v>111218</v>
      </c>
      <c r="U124" s="3"/>
      <c r="V124" s="3">
        <v>11899</v>
      </c>
      <c r="W124" s="3">
        <v>1533283</v>
      </c>
      <c r="X124" s="3">
        <v>56973</v>
      </c>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row>
    <row r="125" spans="1:54" x14ac:dyDescent="0.25">
      <c r="A125" s="17">
        <v>43160</v>
      </c>
      <c r="B125" s="3"/>
      <c r="C125" s="3"/>
      <c r="D125" s="3"/>
      <c r="E125" s="3">
        <v>1105533</v>
      </c>
      <c r="F125" s="3"/>
      <c r="G125" s="3">
        <v>5873652</v>
      </c>
      <c r="H125" s="3">
        <v>7388268</v>
      </c>
      <c r="I125" s="3">
        <v>2622620</v>
      </c>
      <c r="J125" s="3">
        <v>196032</v>
      </c>
      <c r="K125" s="3">
        <v>33120</v>
      </c>
      <c r="L125" s="3"/>
      <c r="M125" s="3">
        <v>650136</v>
      </c>
      <c r="N125" s="3">
        <v>3280312</v>
      </c>
      <c r="O125" s="3">
        <v>3885429</v>
      </c>
      <c r="P125" s="3"/>
      <c r="Q125" s="3">
        <v>9617812</v>
      </c>
      <c r="R125" s="3">
        <v>655202</v>
      </c>
      <c r="S125" s="3"/>
      <c r="T125" s="3">
        <v>143666</v>
      </c>
      <c r="U125" s="3"/>
      <c r="V125" s="3">
        <v>16987</v>
      </c>
      <c r="W125" s="3">
        <v>1504276</v>
      </c>
      <c r="X125" s="3">
        <v>125024</v>
      </c>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row>
    <row r="126" spans="1:54" x14ac:dyDescent="0.25">
      <c r="A126" s="17">
        <v>43191</v>
      </c>
      <c r="B126" s="3"/>
      <c r="C126" s="3"/>
      <c r="D126" s="3"/>
      <c r="E126" s="3">
        <v>1077371</v>
      </c>
      <c r="F126" s="3"/>
      <c r="G126" s="3">
        <v>7930458</v>
      </c>
      <c r="H126" s="3">
        <v>8149988</v>
      </c>
      <c r="I126" s="3">
        <v>2880893</v>
      </c>
      <c r="J126" s="3">
        <v>264189</v>
      </c>
      <c r="K126" s="3">
        <v>37409</v>
      </c>
      <c r="L126" s="3"/>
      <c r="M126" s="3">
        <v>808277</v>
      </c>
      <c r="N126" s="3">
        <v>4863198</v>
      </c>
      <c r="O126" s="3">
        <v>3918507</v>
      </c>
      <c r="P126" s="3"/>
      <c r="Q126" s="3">
        <v>8282714</v>
      </c>
      <c r="R126" s="3">
        <v>561201</v>
      </c>
      <c r="S126" s="3"/>
      <c r="T126" s="3">
        <v>178874</v>
      </c>
      <c r="U126" s="3"/>
      <c r="V126" s="3">
        <v>14595</v>
      </c>
      <c r="W126" s="3">
        <v>2343931</v>
      </c>
      <c r="X126" s="3">
        <v>1014</v>
      </c>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row>
    <row r="127" spans="1:54" x14ac:dyDescent="0.25">
      <c r="A127" s="17">
        <v>43221</v>
      </c>
      <c r="B127" s="3"/>
      <c r="C127" s="3"/>
      <c r="D127" s="3"/>
      <c r="E127" s="3">
        <v>1631489</v>
      </c>
      <c r="F127" s="3"/>
      <c r="G127" s="3">
        <v>7255712</v>
      </c>
      <c r="H127" s="3">
        <v>7813547</v>
      </c>
      <c r="I127" s="3">
        <v>2866746</v>
      </c>
      <c r="J127" s="3">
        <v>254617</v>
      </c>
      <c r="K127" s="3">
        <v>62753</v>
      </c>
      <c r="L127" s="3"/>
      <c r="M127" s="3">
        <v>688891</v>
      </c>
      <c r="N127" s="3">
        <v>3075116</v>
      </c>
      <c r="O127" s="3">
        <v>4104709</v>
      </c>
      <c r="P127" s="3"/>
      <c r="Q127" s="3">
        <v>8095943</v>
      </c>
      <c r="R127" s="3">
        <v>561131</v>
      </c>
      <c r="S127" s="3"/>
      <c r="T127" s="3">
        <v>123582</v>
      </c>
      <c r="U127" s="3"/>
      <c r="V127" s="3">
        <v>13778</v>
      </c>
      <c r="W127" s="3">
        <v>2963500</v>
      </c>
      <c r="X127" s="3">
        <v>0</v>
      </c>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row>
    <row r="128" spans="1:54" x14ac:dyDescent="0.25">
      <c r="A128" s="17">
        <v>43252</v>
      </c>
      <c r="B128" s="3"/>
      <c r="C128" s="3"/>
      <c r="D128" s="3"/>
      <c r="E128" s="3">
        <v>1187764</v>
      </c>
      <c r="F128" s="3"/>
      <c r="G128" s="3">
        <v>7414182</v>
      </c>
      <c r="H128" s="3">
        <v>8269431</v>
      </c>
      <c r="I128" s="3">
        <v>3760045</v>
      </c>
      <c r="J128" s="3">
        <v>272406</v>
      </c>
      <c r="K128" s="3">
        <v>909644</v>
      </c>
      <c r="L128" s="3"/>
      <c r="M128" s="3">
        <v>836808</v>
      </c>
      <c r="N128" s="3">
        <v>3183711</v>
      </c>
      <c r="O128" s="3">
        <v>4082809</v>
      </c>
      <c r="P128" s="3"/>
      <c r="Q128" s="3">
        <v>11669348</v>
      </c>
      <c r="R128" s="3">
        <v>651953</v>
      </c>
      <c r="S128" s="3"/>
      <c r="T128" s="3">
        <v>97645</v>
      </c>
      <c r="U128" s="3"/>
      <c r="V128" s="3">
        <v>16282</v>
      </c>
      <c r="W128" s="3">
        <v>3503692</v>
      </c>
      <c r="X128" s="3">
        <v>0</v>
      </c>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row>
    <row r="129" spans="1:54" x14ac:dyDescent="0.25">
      <c r="A129" s="17">
        <v>43282</v>
      </c>
      <c r="B129" s="3"/>
      <c r="C129" s="3"/>
      <c r="D129" s="3"/>
      <c r="E129" s="3">
        <v>1276123</v>
      </c>
      <c r="F129" s="3"/>
      <c r="G129" s="3">
        <v>7576435</v>
      </c>
      <c r="H129" s="3">
        <v>7955202</v>
      </c>
      <c r="I129" s="3">
        <v>3656351</v>
      </c>
      <c r="J129" s="3">
        <v>273626</v>
      </c>
      <c r="K129" s="3">
        <v>926102</v>
      </c>
      <c r="L129" s="3"/>
      <c r="M129" s="3">
        <v>734465</v>
      </c>
      <c r="N129" s="3">
        <v>3008017</v>
      </c>
      <c r="O129" s="3">
        <v>4230567</v>
      </c>
      <c r="P129" s="3"/>
      <c r="Q129" s="3">
        <v>11899795</v>
      </c>
      <c r="R129" s="3">
        <v>646052</v>
      </c>
      <c r="S129" s="3"/>
      <c r="T129" s="3">
        <v>104683</v>
      </c>
      <c r="U129" s="3"/>
      <c r="V129" s="3">
        <v>1943970</v>
      </c>
      <c r="W129" s="3">
        <v>4342632</v>
      </c>
      <c r="X129" s="3">
        <v>0</v>
      </c>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row>
    <row r="130" spans="1:54" x14ac:dyDescent="0.25">
      <c r="A130" s="17">
        <v>43313</v>
      </c>
      <c r="B130" s="3"/>
      <c r="C130" s="3"/>
      <c r="D130" s="3"/>
      <c r="E130" s="3">
        <v>1291189</v>
      </c>
      <c r="F130" s="3"/>
      <c r="G130" s="3">
        <v>7342519</v>
      </c>
      <c r="H130" s="3">
        <v>7727161</v>
      </c>
      <c r="I130" s="3">
        <v>2826853</v>
      </c>
      <c r="J130" s="3">
        <v>262505</v>
      </c>
      <c r="K130" s="3">
        <v>1752566</v>
      </c>
      <c r="L130" s="3"/>
      <c r="M130" s="3">
        <v>777459</v>
      </c>
      <c r="N130" s="3">
        <v>3163971</v>
      </c>
      <c r="O130" s="3">
        <v>4503416</v>
      </c>
      <c r="P130" s="3"/>
      <c r="Q130" s="3">
        <v>9333998</v>
      </c>
      <c r="R130" s="3">
        <v>659396</v>
      </c>
      <c r="S130" s="3"/>
      <c r="T130" s="3">
        <v>89404</v>
      </c>
      <c r="U130" s="3"/>
      <c r="V130" s="3">
        <v>26387</v>
      </c>
      <c r="W130" s="3">
        <v>3465332</v>
      </c>
      <c r="X130" s="3">
        <v>0</v>
      </c>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row>
    <row r="131" spans="1:54" x14ac:dyDescent="0.25">
      <c r="A131" s="17">
        <v>43344</v>
      </c>
      <c r="B131" s="3"/>
      <c r="C131" s="3"/>
      <c r="D131" s="3"/>
      <c r="E131" s="3">
        <v>1229499</v>
      </c>
      <c r="F131" s="3"/>
      <c r="G131" s="3">
        <v>7311561</v>
      </c>
      <c r="H131" s="3">
        <v>8339367</v>
      </c>
      <c r="I131" s="3">
        <v>3060172</v>
      </c>
      <c r="J131" s="3">
        <v>312566</v>
      </c>
      <c r="K131" s="3">
        <v>101265</v>
      </c>
      <c r="L131" s="3"/>
      <c r="M131" s="3">
        <v>753080</v>
      </c>
      <c r="N131" s="3">
        <v>3571989</v>
      </c>
      <c r="O131" s="3">
        <v>4771985</v>
      </c>
      <c r="P131" s="3"/>
      <c r="Q131" s="3">
        <v>7822090</v>
      </c>
      <c r="R131" s="3">
        <v>712123</v>
      </c>
      <c r="S131" s="3"/>
      <c r="T131" s="3">
        <v>101758</v>
      </c>
      <c r="U131" s="3"/>
      <c r="V131" s="3">
        <v>41404</v>
      </c>
      <c r="W131" s="3">
        <v>3425163</v>
      </c>
      <c r="X131" s="3">
        <v>0</v>
      </c>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row>
    <row r="132" spans="1:54" x14ac:dyDescent="0.25">
      <c r="A132" s="17">
        <v>43374</v>
      </c>
      <c r="B132" s="3"/>
      <c r="C132" s="3"/>
      <c r="D132" s="3"/>
      <c r="E132" s="3">
        <v>1696811</v>
      </c>
      <c r="F132" s="3"/>
      <c r="G132" s="3">
        <v>6951629</v>
      </c>
      <c r="H132" s="3">
        <v>7778566</v>
      </c>
      <c r="I132" s="3">
        <v>2868296</v>
      </c>
      <c r="J132" s="3">
        <v>255674</v>
      </c>
      <c r="K132" s="3">
        <v>89185</v>
      </c>
      <c r="L132" s="3"/>
      <c r="M132" s="3">
        <v>686802</v>
      </c>
      <c r="N132" s="3">
        <v>2024594</v>
      </c>
      <c r="O132" s="3">
        <v>3914324</v>
      </c>
      <c r="P132" s="3"/>
      <c r="Q132" s="3">
        <v>10665660</v>
      </c>
      <c r="R132" s="3">
        <v>526774</v>
      </c>
      <c r="S132" s="3"/>
      <c r="T132" s="3">
        <v>96952</v>
      </c>
      <c r="U132" s="3"/>
      <c r="V132" s="3">
        <v>23800</v>
      </c>
      <c r="W132" s="3">
        <v>3626655</v>
      </c>
      <c r="X132" s="3">
        <v>2088</v>
      </c>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row>
    <row r="133" spans="1:54" x14ac:dyDescent="0.25">
      <c r="A133" s="17">
        <v>43405</v>
      </c>
      <c r="B133" s="3"/>
      <c r="C133" s="3"/>
      <c r="D133" s="3"/>
      <c r="E133" s="3">
        <v>1356553</v>
      </c>
      <c r="F133" s="3"/>
      <c r="G133" s="3">
        <v>6653232</v>
      </c>
      <c r="H133" s="3">
        <v>8376445</v>
      </c>
      <c r="I133" s="3">
        <v>3364972</v>
      </c>
      <c r="J133" s="3">
        <v>255856</v>
      </c>
      <c r="K133" s="3">
        <v>76170</v>
      </c>
      <c r="L133" s="3"/>
      <c r="M133" s="3">
        <v>753421</v>
      </c>
      <c r="N133" s="3">
        <v>2466704</v>
      </c>
      <c r="O133" s="3">
        <v>3466579</v>
      </c>
      <c r="P133" s="3"/>
      <c r="Q133" s="3">
        <v>9304200</v>
      </c>
      <c r="R133" s="3">
        <v>708787</v>
      </c>
      <c r="S133" s="3"/>
      <c r="T133" s="3">
        <v>102434</v>
      </c>
      <c r="U133" s="3"/>
      <c r="V133" s="3">
        <v>30600</v>
      </c>
      <c r="W133" s="3">
        <v>4063690</v>
      </c>
      <c r="X133" s="3">
        <v>198</v>
      </c>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row>
    <row r="134" spans="1:54" x14ac:dyDescent="0.25">
      <c r="A134" s="17">
        <v>43435</v>
      </c>
      <c r="B134" s="3"/>
      <c r="C134" s="3"/>
      <c r="D134" s="3"/>
      <c r="E134" s="3">
        <v>1246849</v>
      </c>
      <c r="F134" s="3"/>
      <c r="G134" s="3">
        <v>6316223</v>
      </c>
      <c r="H134" s="3">
        <v>7901141</v>
      </c>
      <c r="I134" s="3">
        <v>4396168</v>
      </c>
      <c r="J134" s="3">
        <v>249750</v>
      </c>
      <c r="K134" s="3">
        <v>29930</v>
      </c>
      <c r="L134" s="3"/>
      <c r="M134" s="3">
        <v>680874</v>
      </c>
      <c r="N134" s="3">
        <v>1638464</v>
      </c>
      <c r="O134" s="3">
        <v>3783558</v>
      </c>
      <c r="P134" s="3"/>
      <c r="Q134" s="3">
        <v>8910300</v>
      </c>
      <c r="R134" s="3">
        <v>596594</v>
      </c>
      <c r="S134" s="3"/>
      <c r="T134" s="3">
        <v>105654</v>
      </c>
      <c r="U134" s="3"/>
      <c r="V134" s="3">
        <v>17800</v>
      </c>
      <c r="W134" s="3">
        <v>2804348</v>
      </c>
      <c r="X134" s="3">
        <v>0</v>
      </c>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row>
    <row r="135" spans="1:54" x14ac:dyDescent="0.25">
      <c r="A135" s="17">
        <v>43466</v>
      </c>
      <c r="B135" s="3"/>
      <c r="C135" s="3"/>
      <c r="D135" s="3"/>
      <c r="E135" s="3">
        <v>1188949</v>
      </c>
      <c r="F135" s="3"/>
      <c r="G135" s="3">
        <v>6667113</v>
      </c>
      <c r="H135" s="3">
        <v>8080900</v>
      </c>
      <c r="I135" s="3">
        <v>4151855</v>
      </c>
      <c r="J135" s="3">
        <v>285885</v>
      </c>
      <c r="K135" s="3">
        <v>17018</v>
      </c>
      <c r="L135" s="3"/>
      <c r="M135" s="3">
        <v>765886</v>
      </c>
      <c r="N135" s="3">
        <v>3721070</v>
      </c>
      <c r="O135" s="3">
        <v>3845678</v>
      </c>
      <c r="P135" s="3"/>
      <c r="Q135" s="3">
        <v>8123911</v>
      </c>
      <c r="R135" s="3">
        <v>484641</v>
      </c>
      <c r="S135" s="3"/>
      <c r="T135" s="3">
        <v>126343</v>
      </c>
      <c r="U135" s="3"/>
      <c r="V135" s="3">
        <v>13804</v>
      </c>
      <c r="W135" s="3">
        <v>1629905</v>
      </c>
      <c r="X135" s="3">
        <v>0</v>
      </c>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row>
    <row r="136" spans="1:54" x14ac:dyDescent="0.25">
      <c r="A136" s="17">
        <v>43497</v>
      </c>
      <c r="B136" s="3"/>
      <c r="C136" s="3"/>
      <c r="D136" s="3"/>
      <c r="E136" s="3">
        <v>1045703</v>
      </c>
      <c r="F136" s="3"/>
      <c r="G136" s="3">
        <v>4634855</v>
      </c>
      <c r="H136" s="3">
        <v>7624632</v>
      </c>
      <c r="I136" s="3">
        <v>1926749</v>
      </c>
      <c r="J136" s="3">
        <v>166479</v>
      </c>
      <c r="K136" s="3">
        <v>93355</v>
      </c>
      <c r="L136" s="3"/>
      <c r="M136" s="3">
        <v>612871</v>
      </c>
      <c r="N136" s="3">
        <v>4396495</v>
      </c>
      <c r="O136" s="3">
        <v>3221725</v>
      </c>
      <c r="P136" s="3"/>
      <c r="Q136" s="3">
        <v>10645754</v>
      </c>
      <c r="R136" s="3">
        <v>664474</v>
      </c>
      <c r="S136" s="3"/>
      <c r="T136" s="3">
        <v>107008</v>
      </c>
      <c r="U136" s="3"/>
      <c r="V136" s="3">
        <v>19787</v>
      </c>
      <c r="W136" s="3">
        <v>1326646</v>
      </c>
      <c r="X136" s="3">
        <v>0</v>
      </c>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row>
    <row r="137" spans="1:54" x14ac:dyDescent="0.25">
      <c r="A137" s="17">
        <v>43525</v>
      </c>
      <c r="B137" s="3"/>
      <c r="C137" s="3"/>
      <c r="D137" s="3"/>
      <c r="E137" s="3">
        <v>1033783</v>
      </c>
      <c r="F137" s="3"/>
      <c r="G137" s="3">
        <v>5585094</v>
      </c>
      <c r="H137" s="3">
        <v>7338019</v>
      </c>
      <c r="I137" s="3">
        <v>2635683</v>
      </c>
      <c r="J137" s="3">
        <v>198254</v>
      </c>
      <c r="K137" s="3">
        <v>99782</v>
      </c>
      <c r="L137" s="3"/>
      <c r="M137" s="3">
        <v>600571</v>
      </c>
      <c r="N137" s="3">
        <v>3162659</v>
      </c>
      <c r="O137" s="3">
        <v>3941544</v>
      </c>
      <c r="P137" s="3"/>
      <c r="Q137" s="3">
        <v>6899798</v>
      </c>
      <c r="R137" s="3">
        <v>664497</v>
      </c>
      <c r="S137" s="3"/>
      <c r="T137" s="3">
        <v>102719</v>
      </c>
      <c r="U137" s="3"/>
      <c r="V137" s="3">
        <v>22428</v>
      </c>
      <c r="W137" s="3">
        <v>1494567</v>
      </c>
      <c r="X137" s="3">
        <v>0</v>
      </c>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row>
    <row r="138" spans="1:54" x14ac:dyDescent="0.25">
      <c r="A138" s="17">
        <v>43556</v>
      </c>
      <c r="B138" s="3"/>
      <c r="C138" s="3"/>
      <c r="D138" s="3"/>
      <c r="E138" s="3">
        <v>1059320</v>
      </c>
      <c r="F138" s="3"/>
      <c r="G138" s="3">
        <v>7278619</v>
      </c>
      <c r="H138" s="3">
        <v>8060130</v>
      </c>
      <c r="I138" s="3">
        <v>2799270</v>
      </c>
      <c r="J138" s="3">
        <v>284899</v>
      </c>
      <c r="K138" s="3">
        <v>31457</v>
      </c>
      <c r="L138" s="3"/>
      <c r="M138" s="3">
        <v>866159</v>
      </c>
      <c r="N138" s="3">
        <v>5197395</v>
      </c>
      <c r="O138" s="3">
        <v>4122283</v>
      </c>
      <c r="P138" s="3"/>
      <c r="Q138" s="3">
        <v>7961218</v>
      </c>
      <c r="R138" s="3">
        <v>533209</v>
      </c>
      <c r="S138" s="3"/>
      <c r="T138" s="3">
        <v>147560</v>
      </c>
      <c r="U138" s="3"/>
      <c r="V138" s="3">
        <v>33273</v>
      </c>
      <c r="W138" s="3">
        <v>2220627</v>
      </c>
      <c r="X138" s="3">
        <v>0</v>
      </c>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row>
    <row r="139" spans="1:54" x14ac:dyDescent="0.25">
      <c r="A139" s="17">
        <v>43586</v>
      </c>
      <c r="B139" s="3"/>
      <c r="C139" s="3"/>
      <c r="D139" s="3"/>
      <c r="E139" s="3">
        <v>1540650</v>
      </c>
      <c r="F139" s="3"/>
      <c r="G139" s="3">
        <v>6631651</v>
      </c>
      <c r="H139" s="3">
        <v>7639764</v>
      </c>
      <c r="I139" s="3">
        <v>2532790</v>
      </c>
      <c r="J139" s="3">
        <v>242050</v>
      </c>
      <c r="K139" s="3">
        <v>43116</v>
      </c>
      <c r="L139" s="3"/>
      <c r="M139" s="3">
        <v>759131</v>
      </c>
      <c r="N139" s="3">
        <v>3234954</v>
      </c>
      <c r="O139" s="3">
        <v>3972084</v>
      </c>
      <c r="P139" s="3"/>
      <c r="Q139" s="3">
        <v>8893168</v>
      </c>
      <c r="R139" s="3">
        <v>612979</v>
      </c>
      <c r="S139" s="3"/>
      <c r="T139" s="3">
        <v>104858</v>
      </c>
      <c r="U139" s="3"/>
      <c r="V139" s="3">
        <v>8705</v>
      </c>
      <c r="W139" s="3">
        <v>2875945</v>
      </c>
      <c r="X139" s="3">
        <v>0</v>
      </c>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row>
    <row r="140" spans="1:54" x14ac:dyDescent="0.25">
      <c r="A140" s="17">
        <v>43617</v>
      </c>
      <c r="B140" s="3"/>
      <c r="C140" s="3"/>
      <c r="D140" s="3"/>
      <c r="E140" s="3">
        <v>1352047</v>
      </c>
      <c r="F140" s="3"/>
      <c r="G140" s="3">
        <v>7274990</v>
      </c>
      <c r="H140" s="3">
        <v>8223182</v>
      </c>
      <c r="I140" s="3">
        <v>3319998</v>
      </c>
      <c r="J140" s="3">
        <v>274641</v>
      </c>
      <c r="K140" s="3">
        <v>2090454</v>
      </c>
      <c r="L140" s="3"/>
      <c r="M140" s="3">
        <v>789026</v>
      </c>
      <c r="N140" s="3">
        <v>3683142</v>
      </c>
      <c r="O140" s="3">
        <v>4182971</v>
      </c>
      <c r="P140" s="3"/>
      <c r="Q140" s="3">
        <v>11113411</v>
      </c>
      <c r="R140" s="3">
        <v>636630</v>
      </c>
      <c r="S140" s="3"/>
      <c r="T140" s="3">
        <v>84476</v>
      </c>
      <c r="U140" s="3"/>
      <c r="V140" s="3">
        <v>24666</v>
      </c>
      <c r="W140" s="3">
        <v>3960648</v>
      </c>
      <c r="X140" s="3">
        <v>0</v>
      </c>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row>
    <row r="141" spans="1:54" x14ac:dyDescent="0.25">
      <c r="A141" s="17">
        <v>43647</v>
      </c>
      <c r="B141" s="3"/>
      <c r="C141" s="3"/>
      <c r="D141" s="3"/>
      <c r="E141" s="3">
        <v>1455849</v>
      </c>
      <c r="F141" s="3"/>
      <c r="G141" s="3">
        <v>6531774</v>
      </c>
      <c r="H141" s="3">
        <v>7832476</v>
      </c>
      <c r="I141" s="3">
        <v>4749777</v>
      </c>
      <c r="J141" s="3">
        <v>327170</v>
      </c>
      <c r="K141" s="3">
        <v>1341826</v>
      </c>
      <c r="L141" s="3"/>
      <c r="M141" s="3">
        <v>756521</v>
      </c>
      <c r="N141" s="3">
        <v>2717789</v>
      </c>
      <c r="O141" s="3">
        <v>4291327</v>
      </c>
      <c r="P141" s="3"/>
      <c r="Q141" s="3">
        <v>11473870</v>
      </c>
      <c r="R141" s="3">
        <v>623707</v>
      </c>
      <c r="S141" s="3"/>
      <c r="T141" s="3">
        <v>90740</v>
      </c>
      <c r="U141" s="3"/>
      <c r="V141" s="3">
        <v>1995970</v>
      </c>
      <c r="W141" s="3">
        <v>4156919</v>
      </c>
      <c r="X141" s="3">
        <v>0</v>
      </c>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row>
    <row r="142" spans="1:54" x14ac:dyDescent="0.25">
      <c r="A142" s="17">
        <v>43678</v>
      </c>
      <c r="B142" s="3"/>
      <c r="C142" s="3"/>
      <c r="D142" s="3"/>
      <c r="E142" s="3">
        <v>1413716</v>
      </c>
      <c r="F142" s="3"/>
      <c r="G142" s="3">
        <v>7200206</v>
      </c>
      <c r="H142" s="3">
        <v>8318670</v>
      </c>
      <c r="I142" s="3">
        <v>3132520</v>
      </c>
      <c r="J142" s="3">
        <v>314213</v>
      </c>
      <c r="K142" s="3">
        <v>87729</v>
      </c>
      <c r="L142" s="3"/>
      <c r="M142" s="3">
        <v>739146</v>
      </c>
      <c r="N142" s="3">
        <v>2756081</v>
      </c>
      <c r="O142" s="3">
        <v>4755336</v>
      </c>
      <c r="P142" s="3"/>
      <c r="Q142" s="3">
        <v>5764020</v>
      </c>
      <c r="R142" s="3">
        <v>663681</v>
      </c>
      <c r="S142" s="3"/>
      <c r="T142" s="3">
        <v>80350</v>
      </c>
      <c r="U142" s="3"/>
      <c r="V142" s="3">
        <v>53627</v>
      </c>
      <c r="W142" s="3">
        <v>3545747</v>
      </c>
      <c r="X142" s="3">
        <v>0</v>
      </c>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row>
    <row r="143" spans="1:54" x14ac:dyDescent="0.25">
      <c r="A143" s="17">
        <v>43709</v>
      </c>
      <c r="B143" s="3"/>
      <c r="C143" s="3"/>
      <c r="D143" s="3"/>
      <c r="E143" s="3">
        <v>1296321</v>
      </c>
      <c r="F143" s="3"/>
      <c r="G143" s="3">
        <v>7515237</v>
      </c>
      <c r="H143" s="3">
        <v>8050433</v>
      </c>
      <c r="I143" s="3">
        <v>3187242</v>
      </c>
      <c r="J143" s="3">
        <v>285938</v>
      </c>
      <c r="K143" s="3">
        <v>48450</v>
      </c>
      <c r="L143" s="3"/>
      <c r="M143" s="3">
        <v>751967</v>
      </c>
      <c r="N143" s="3">
        <v>4087751</v>
      </c>
      <c r="O143" s="3">
        <v>4326967</v>
      </c>
      <c r="P143" s="3"/>
      <c r="Q143" s="3">
        <v>8302697</v>
      </c>
      <c r="R143" s="3">
        <v>657966</v>
      </c>
      <c r="S143" s="3"/>
      <c r="T143" s="3">
        <v>67401</v>
      </c>
      <c r="U143" s="3"/>
      <c r="V143" s="3">
        <v>53099</v>
      </c>
      <c r="W143" s="3">
        <v>3384499</v>
      </c>
      <c r="X143" s="3">
        <v>0</v>
      </c>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row>
    <row r="144" spans="1:54" x14ac:dyDescent="0.25">
      <c r="A144" s="17">
        <v>43739</v>
      </c>
      <c r="B144" s="3"/>
      <c r="C144" s="3"/>
      <c r="D144" s="3"/>
      <c r="E144" s="3">
        <v>1370197</v>
      </c>
      <c r="F144" s="3"/>
      <c r="G144" s="3">
        <v>6414517</v>
      </c>
      <c r="H144" s="3">
        <v>7617429</v>
      </c>
      <c r="I144" s="3">
        <v>2964541</v>
      </c>
      <c r="J144" s="3">
        <v>227552</v>
      </c>
      <c r="K144" s="3">
        <v>35564</v>
      </c>
      <c r="L144" s="3"/>
      <c r="M144" s="3">
        <v>737628</v>
      </c>
      <c r="N144" s="3">
        <v>1897223</v>
      </c>
      <c r="O144" s="3">
        <v>4065132</v>
      </c>
      <c r="P144" s="3"/>
      <c r="Q144" s="3">
        <v>7472853</v>
      </c>
      <c r="R144" s="3">
        <v>617236</v>
      </c>
      <c r="S144" s="3"/>
      <c r="T144" s="3">
        <v>116524</v>
      </c>
      <c r="U144" s="3"/>
      <c r="V144" s="3">
        <v>121159</v>
      </c>
      <c r="W144" s="3">
        <v>3790775</v>
      </c>
      <c r="X144" s="3">
        <v>0</v>
      </c>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row>
    <row r="145" spans="1:54" x14ac:dyDescent="0.25">
      <c r="A145" s="17">
        <v>43770</v>
      </c>
      <c r="B145" s="3"/>
      <c r="C145" s="3"/>
      <c r="D145" s="3"/>
      <c r="E145" s="3">
        <v>1167395</v>
      </c>
      <c r="F145" s="3"/>
      <c r="G145" s="3">
        <v>6855903</v>
      </c>
      <c r="H145" s="3">
        <v>8104784</v>
      </c>
      <c r="I145" s="3">
        <v>3349787</v>
      </c>
      <c r="J145" s="3">
        <v>242587</v>
      </c>
      <c r="K145" s="3">
        <v>21125</v>
      </c>
      <c r="L145" s="3"/>
      <c r="M145" s="3">
        <v>695482</v>
      </c>
      <c r="N145" s="3">
        <v>1920223</v>
      </c>
      <c r="O145" s="3">
        <v>4180970</v>
      </c>
      <c r="P145" s="3"/>
      <c r="Q145" s="3">
        <v>8970636</v>
      </c>
      <c r="R145" s="3">
        <v>587006</v>
      </c>
      <c r="S145" s="3"/>
      <c r="T145" s="3">
        <v>92947</v>
      </c>
      <c r="U145" s="3"/>
      <c r="V145" s="3">
        <v>154677</v>
      </c>
      <c r="W145" s="3">
        <v>3905288</v>
      </c>
      <c r="X145" s="3">
        <v>0</v>
      </c>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row>
    <row r="146" spans="1:54" x14ac:dyDescent="0.25">
      <c r="A146" s="17">
        <v>43800</v>
      </c>
      <c r="B146" s="3"/>
      <c r="C146" s="3"/>
      <c r="D146" s="3"/>
      <c r="E146" s="3">
        <v>1255188</v>
      </c>
      <c r="F146" s="3"/>
      <c r="G146" s="3">
        <v>7172474</v>
      </c>
      <c r="H146" s="3">
        <v>8068969</v>
      </c>
      <c r="I146" s="3">
        <v>3097602</v>
      </c>
      <c r="J146" s="3">
        <v>260844</v>
      </c>
      <c r="K146" s="3">
        <v>21454</v>
      </c>
      <c r="L146" s="3"/>
      <c r="M146" s="3">
        <v>801159.07</v>
      </c>
      <c r="N146" s="3">
        <v>1862964</v>
      </c>
      <c r="O146" s="3">
        <v>3901496</v>
      </c>
      <c r="P146" s="3"/>
      <c r="Q146" s="3">
        <v>9980710</v>
      </c>
      <c r="R146" s="3">
        <v>542807</v>
      </c>
      <c r="S146" s="3"/>
      <c r="T146" s="3">
        <v>94074</v>
      </c>
      <c r="U146" s="3"/>
      <c r="V146" s="3">
        <v>35747</v>
      </c>
      <c r="W146" s="3">
        <v>2563818</v>
      </c>
      <c r="X146" s="3">
        <v>0</v>
      </c>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row>
    <row r="147" spans="1:54" x14ac:dyDescent="0.25">
      <c r="A147" s="17">
        <v>43831</v>
      </c>
      <c r="B147" s="3"/>
      <c r="C147" s="3"/>
      <c r="D147" s="3"/>
      <c r="E147" s="3">
        <v>1155677</v>
      </c>
      <c r="F147" s="3"/>
      <c r="G147" s="3">
        <v>7071829</v>
      </c>
      <c r="H147" s="3">
        <v>7949582</v>
      </c>
      <c r="I147" s="3">
        <v>4216119</v>
      </c>
      <c r="J147" s="3">
        <v>321431</v>
      </c>
      <c r="K147" s="3">
        <v>24377</v>
      </c>
      <c r="L147" s="3"/>
      <c r="M147" s="3">
        <v>899552.54</v>
      </c>
      <c r="N147" s="3">
        <v>2907279</v>
      </c>
      <c r="O147" s="3">
        <v>3975172</v>
      </c>
      <c r="P147" s="3"/>
      <c r="Q147" s="3">
        <v>3808814</v>
      </c>
      <c r="R147" s="3">
        <v>533945</v>
      </c>
      <c r="S147" s="3"/>
      <c r="T147" s="3">
        <v>132770</v>
      </c>
      <c r="U147" s="3"/>
      <c r="V147" s="3">
        <v>46469</v>
      </c>
      <c r="W147" s="3">
        <v>1823152</v>
      </c>
      <c r="X147" s="3">
        <v>0</v>
      </c>
      <c r="Y147" s="3"/>
      <c r="Z147" s="3"/>
      <c r="AA147" s="3"/>
      <c r="AB147" s="3"/>
      <c r="AC147" s="3"/>
      <c r="AD147" s="3"/>
      <c r="AE147" s="3"/>
      <c r="AF147" s="3"/>
      <c r="AG147" s="3"/>
    </row>
    <row r="148" spans="1:54" x14ac:dyDescent="0.25">
      <c r="A148" s="17">
        <v>43862</v>
      </c>
      <c r="B148" s="3"/>
      <c r="C148" s="3"/>
      <c r="D148" s="3"/>
      <c r="E148" s="3">
        <v>1050230</v>
      </c>
      <c r="F148" s="3"/>
      <c r="G148" s="3">
        <v>5369625</v>
      </c>
      <c r="H148" s="3">
        <v>7543864</v>
      </c>
      <c r="I148" s="3">
        <v>2125827</v>
      </c>
      <c r="J148" s="3">
        <v>164449</v>
      </c>
      <c r="K148" s="3">
        <v>11517</v>
      </c>
      <c r="L148" s="3"/>
      <c r="M148" s="3">
        <v>747736.14</v>
      </c>
      <c r="N148" s="3">
        <v>4396165</v>
      </c>
      <c r="O148" s="3">
        <v>3440846</v>
      </c>
      <c r="P148" s="3"/>
      <c r="Q148" s="3">
        <v>7024845</v>
      </c>
      <c r="R148" s="3">
        <v>538579</v>
      </c>
      <c r="S148" s="3"/>
      <c r="T148" s="3">
        <v>78047</v>
      </c>
      <c r="U148" s="3"/>
      <c r="V148" s="3">
        <v>21036</v>
      </c>
      <c r="W148" s="3">
        <v>1736673</v>
      </c>
      <c r="X148" s="3">
        <v>0</v>
      </c>
      <c r="Y148" s="3"/>
      <c r="Z148" s="3"/>
      <c r="AA148" s="3"/>
      <c r="AB148" s="3"/>
      <c r="AC148" s="3"/>
      <c r="AD148" s="3"/>
      <c r="AE148" s="3"/>
      <c r="AF148" s="3"/>
      <c r="AG148" s="3"/>
    </row>
    <row r="149" spans="1:54" x14ac:dyDescent="0.25">
      <c r="A149" s="17">
        <v>43891</v>
      </c>
      <c r="B149" s="3"/>
      <c r="C149" s="3"/>
      <c r="D149" s="3"/>
      <c r="E149" s="3">
        <v>913368</v>
      </c>
      <c r="F149" s="3"/>
      <c r="G149" s="3">
        <v>5284444</v>
      </c>
      <c r="H149" s="3">
        <v>7160454</v>
      </c>
      <c r="I149" s="3">
        <v>2449662</v>
      </c>
      <c r="J149" s="3">
        <v>165155</v>
      </c>
      <c r="K149" s="3">
        <v>10828</v>
      </c>
      <c r="L149" s="3"/>
      <c r="M149" s="3">
        <v>725914.09</v>
      </c>
      <c r="N149" s="3">
        <v>2502493</v>
      </c>
      <c r="O149" s="3">
        <v>3308388</v>
      </c>
      <c r="P149" s="3"/>
      <c r="Q149" s="3">
        <v>7073415</v>
      </c>
      <c r="R149" s="3">
        <v>499140</v>
      </c>
      <c r="S149" s="3"/>
      <c r="T149" s="3">
        <v>8996</v>
      </c>
      <c r="U149" s="3"/>
      <c r="V149" s="3">
        <v>33437</v>
      </c>
      <c r="W149" s="3">
        <v>1535839</v>
      </c>
      <c r="X149" s="3">
        <v>0</v>
      </c>
      <c r="Y149" s="3"/>
      <c r="Z149" s="3"/>
      <c r="AA149" s="3"/>
      <c r="AB149" s="3"/>
      <c r="AC149" s="3"/>
      <c r="AD149" s="3"/>
      <c r="AE149" s="3"/>
      <c r="AF149" s="3"/>
      <c r="AG149" s="3"/>
    </row>
    <row r="150" spans="1:54" x14ac:dyDescent="0.25">
      <c r="A150" s="17">
        <v>43922</v>
      </c>
      <c r="B150" s="3"/>
      <c r="C150" s="3"/>
      <c r="D150" s="3"/>
      <c r="E150" s="3">
        <v>1025641</v>
      </c>
      <c r="F150" s="3"/>
      <c r="G150" s="3">
        <v>4796738</v>
      </c>
      <c r="H150" s="3">
        <v>5364707</v>
      </c>
      <c r="I150" s="3">
        <v>4054024</v>
      </c>
      <c r="J150" s="3">
        <v>179976</v>
      </c>
      <c r="K150" s="3">
        <v>2612</v>
      </c>
      <c r="L150" s="3"/>
      <c r="M150" s="3">
        <v>324868.69</v>
      </c>
      <c r="N150" s="3">
        <v>758089</v>
      </c>
      <c r="O150" s="3">
        <v>1211842</v>
      </c>
      <c r="P150" s="3"/>
      <c r="Q150" s="3">
        <v>7660309</v>
      </c>
      <c r="R150" s="3">
        <v>532145</v>
      </c>
      <c r="S150" s="3"/>
      <c r="T150" s="3">
        <v>329466</v>
      </c>
      <c r="U150" s="3"/>
      <c r="V150" s="3">
        <v>728</v>
      </c>
      <c r="W150" s="3">
        <v>531408</v>
      </c>
      <c r="X150" s="3">
        <v>0</v>
      </c>
      <c r="Y150" s="3"/>
      <c r="Z150" s="3"/>
      <c r="AA150" s="3"/>
      <c r="AB150" s="3"/>
      <c r="AC150" s="3"/>
      <c r="AD150" s="3"/>
      <c r="AE150" s="3"/>
      <c r="AF150" s="3"/>
      <c r="AG150" s="3"/>
    </row>
    <row r="151" spans="1:54" x14ac:dyDescent="0.25">
      <c r="A151" s="17">
        <v>43952</v>
      </c>
      <c r="B151" s="3"/>
      <c r="C151" s="3"/>
      <c r="D151" s="3"/>
      <c r="E151" s="3">
        <v>822748</v>
      </c>
      <c r="F151" s="3"/>
      <c r="G151" s="3">
        <v>3948772</v>
      </c>
      <c r="H151" s="3">
        <v>3809677</v>
      </c>
      <c r="I151" s="3">
        <v>2354484</v>
      </c>
      <c r="J151" s="3">
        <v>138731</v>
      </c>
      <c r="K151" s="3">
        <v>3350</v>
      </c>
      <c r="L151" s="3"/>
      <c r="M151" s="3">
        <v>0</v>
      </c>
      <c r="N151" s="3">
        <v>71673</v>
      </c>
      <c r="O151" s="3">
        <v>674131</v>
      </c>
      <c r="P151" s="3"/>
      <c r="Q151" s="3">
        <v>7299600</v>
      </c>
      <c r="R151" s="3">
        <v>418415</v>
      </c>
      <c r="S151" s="3"/>
      <c r="T151" s="3">
        <v>165316</v>
      </c>
      <c r="U151" s="3"/>
      <c r="V151" s="3">
        <v>0</v>
      </c>
      <c r="W151" s="3">
        <v>259796</v>
      </c>
      <c r="X151" s="3">
        <v>0</v>
      </c>
      <c r="Y151" s="3"/>
      <c r="Z151" s="3"/>
      <c r="AA151" s="3"/>
      <c r="AB151" s="3"/>
      <c r="AC151" s="3"/>
      <c r="AD151" s="3"/>
      <c r="AE151" s="3"/>
      <c r="AF151" s="3"/>
      <c r="AG151" s="3"/>
    </row>
    <row r="152" spans="1:54" x14ac:dyDescent="0.25">
      <c r="A152" s="17">
        <v>43983</v>
      </c>
      <c r="B152" s="3"/>
      <c r="C152" s="3"/>
      <c r="D152" s="3"/>
      <c r="E152" s="3">
        <v>593469</v>
      </c>
      <c r="F152" s="3"/>
      <c r="G152" s="3">
        <v>6344509</v>
      </c>
      <c r="H152" s="3">
        <v>7841342</v>
      </c>
      <c r="I152" s="3">
        <v>2678295</v>
      </c>
      <c r="J152" s="3">
        <v>207636</v>
      </c>
      <c r="K152" s="3">
        <v>74831</v>
      </c>
      <c r="L152" s="3"/>
      <c r="M152" s="3">
        <v>0</v>
      </c>
      <c r="N152" s="3">
        <v>124617</v>
      </c>
      <c r="O152" s="3">
        <v>2848331</v>
      </c>
      <c r="P152" s="3"/>
      <c r="Q152" s="3">
        <v>10004738</v>
      </c>
      <c r="R152" s="3">
        <v>602737</v>
      </c>
      <c r="S152" s="3"/>
      <c r="T152" s="3">
        <v>132612</v>
      </c>
      <c r="U152" s="3"/>
      <c r="V152" s="3">
        <v>1777</v>
      </c>
      <c r="W152" s="3">
        <v>407887</v>
      </c>
      <c r="X152" s="3">
        <v>0</v>
      </c>
      <c r="Y152" s="3"/>
      <c r="Z152" s="3"/>
      <c r="AA152" s="3"/>
      <c r="AB152" s="3"/>
      <c r="AC152" s="3"/>
      <c r="AD152" s="3"/>
      <c r="AE152" s="3"/>
      <c r="AF152" s="3"/>
      <c r="AG152" s="3"/>
    </row>
    <row r="153" spans="1:54" x14ac:dyDescent="0.25">
      <c r="A153" s="17">
        <v>44013</v>
      </c>
      <c r="B153" s="3"/>
      <c r="C153" s="3"/>
      <c r="D153" s="3"/>
      <c r="E153" s="3">
        <v>1184598</v>
      </c>
      <c r="F153" s="3"/>
      <c r="G153" s="3">
        <v>7873998</v>
      </c>
      <c r="H153" s="3">
        <v>6696030</v>
      </c>
      <c r="I153" s="3">
        <v>3975012</v>
      </c>
      <c r="J153" s="3">
        <v>243220</v>
      </c>
      <c r="K153" s="3">
        <v>884667</v>
      </c>
      <c r="L153" s="3"/>
      <c r="M153" s="3">
        <v>1438.16</v>
      </c>
      <c r="N153" s="3">
        <v>-142251</v>
      </c>
      <c r="O153" s="3">
        <v>1368980</v>
      </c>
      <c r="P153" s="3"/>
      <c r="Q153" s="3">
        <v>7684931</v>
      </c>
      <c r="R153" s="3">
        <v>487013</v>
      </c>
      <c r="S153" s="3"/>
      <c r="T153" s="3">
        <v>245899</v>
      </c>
      <c r="U153" s="3"/>
      <c r="V153" s="3">
        <v>116355</v>
      </c>
      <c r="W153" s="3">
        <v>339184</v>
      </c>
      <c r="X153" s="3">
        <v>0</v>
      </c>
      <c r="Y153" s="3"/>
      <c r="Z153" s="3"/>
      <c r="AA153" s="3"/>
      <c r="AB153" s="3"/>
      <c r="AC153" s="3"/>
      <c r="AD153" s="3"/>
      <c r="AE153" s="3"/>
      <c r="AF153" s="3"/>
      <c r="AG153" s="3"/>
    </row>
    <row r="154" spans="1:54" x14ac:dyDescent="0.25">
      <c r="A154" s="17">
        <v>44044</v>
      </c>
      <c r="B154" s="3"/>
      <c r="C154" s="3"/>
      <c r="D154" s="3"/>
      <c r="E154" s="3">
        <v>1271907</v>
      </c>
      <c r="F154" s="3"/>
      <c r="G154" s="3">
        <v>8205360</v>
      </c>
      <c r="H154" s="3">
        <v>7275288</v>
      </c>
      <c r="I154" s="3">
        <v>3081393</v>
      </c>
      <c r="J154" s="3">
        <v>249641</v>
      </c>
      <c r="K154" s="3">
        <v>1086391</v>
      </c>
      <c r="L154" s="3"/>
      <c r="M154" s="3">
        <v>605845.18999999994</v>
      </c>
      <c r="N154" s="3">
        <v>368934</v>
      </c>
      <c r="O154" s="3">
        <v>2103300</v>
      </c>
      <c r="P154" s="3"/>
      <c r="Q154" s="3">
        <v>7179046</v>
      </c>
      <c r="R154" s="3">
        <v>626241</v>
      </c>
      <c r="S154" s="3"/>
      <c r="T154" s="3">
        <v>168316</v>
      </c>
      <c r="U154" s="3"/>
      <c r="V154" s="3">
        <v>285950</v>
      </c>
      <c r="W154" s="3">
        <v>511997</v>
      </c>
      <c r="X154" s="3">
        <v>0</v>
      </c>
      <c r="Y154" s="3"/>
      <c r="Z154" s="3"/>
      <c r="AA154" s="3"/>
      <c r="AB154" s="3"/>
      <c r="AC154" s="3"/>
      <c r="AD154" s="3"/>
      <c r="AE154" s="3"/>
      <c r="AF154" s="3"/>
      <c r="AG154" s="3"/>
    </row>
    <row r="155" spans="1:54" x14ac:dyDescent="0.25">
      <c r="A155" s="17">
        <v>44075</v>
      </c>
      <c r="B155" s="3"/>
      <c r="C155" s="3"/>
      <c r="D155" s="3"/>
      <c r="E155" s="3">
        <v>1751078</v>
      </c>
      <c r="F155" s="3"/>
      <c r="G155" s="3">
        <v>7786720</v>
      </c>
      <c r="H155" s="3">
        <v>7155565</v>
      </c>
      <c r="I155" s="3">
        <v>3222213</v>
      </c>
      <c r="J155" s="3">
        <v>247843.71441081446</v>
      </c>
      <c r="K155" s="3">
        <v>861834.01831891702</v>
      </c>
      <c r="L155" s="3"/>
      <c r="M155" s="3">
        <v>655232.92000000004</v>
      </c>
      <c r="N155" s="3">
        <v>574382</v>
      </c>
      <c r="O155" s="3">
        <v>1432867</v>
      </c>
      <c r="P155" s="3"/>
      <c r="Q155" s="3">
        <v>7053826</v>
      </c>
      <c r="R155" s="3">
        <v>577906</v>
      </c>
      <c r="S155" s="3"/>
      <c r="T155" s="3">
        <v>152267.297329689</v>
      </c>
      <c r="U155" s="3"/>
      <c r="V155" s="3">
        <v>2009133</v>
      </c>
      <c r="W155" s="3">
        <v>525673</v>
      </c>
      <c r="X155" s="3">
        <v>0</v>
      </c>
      <c r="Y155" s="3"/>
      <c r="Z155" s="3"/>
      <c r="AA155" s="3"/>
      <c r="AB155" s="3"/>
      <c r="AC155" s="3"/>
      <c r="AD155" s="3"/>
      <c r="AE155" s="3"/>
      <c r="AF155" s="3"/>
      <c r="AG155" s="3"/>
    </row>
    <row r="156" spans="1:54" x14ac:dyDescent="0.25">
      <c r="A156" s="17">
        <v>44105</v>
      </c>
      <c r="B156" s="3"/>
      <c r="C156" s="3"/>
      <c r="D156" s="3"/>
      <c r="E156" s="3">
        <v>1660825</v>
      </c>
      <c r="F156" s="3"/>
      <c r="G156" s="3">
        <v>7404016</v>
      </c>
      <c r="H156" s="3">
        <v>6681043</v>
      </c>
      <c r="I156" s="3">
        <v>3275181</v>
      </c>
      <c r="J156" s="3">
        <v>254888.21949347193</v>
      </c>
      <c r="K156" s="3">
        <v>137592</v>
      </c>
      <c r="L156" s="3"/>
      <c r="M156" s="3">
        <v>679707.18</v>
      </c>
      <c r="N156" s="3">
        <v>267342</v>
      </c>
      <c r="O156" s="3">
        <v>2600556</v>
      </c>
      <c r="P156" s="3"/>
      <c r="Q156" s="3">
        <v>10365826</v>
      </c>
      <c r="R156" s="3">
        <v>381199</v>
      </c>
      <c r="S156" s="3"/>
      <c r="T156" s="3">
        <v>145048</v>
      </c>
      <c r="U156" s="3"/>
      <c r="V156" s="3">
        <v>94300.186830441759</v>
      </c>
      <c r="W156" s="3">
        <v>590522</v>
      </c>
      <c r="X156" s="3">
        <v>0</v>
      </c>
      <c r="Y156" s="3"/>
      <c r="Z156" s="3"/>
      <c r="AA156" s="3"/>
      <c r="AB156" s="3"/>
      <c r="AC156" s="3"/>
      <c r="AD156" s="3"/>
      <c r="AE156" s="3"/>
      <c r="AF156" s="3"/>
      <c r="AG156" s="3"/>
    </row>
    <row r="157" spans="1:54" x14ac:dyDescent="0.25">
      <c r="A157" s="17">
        <v>44136</v>
      </c>
      <c r="D157" s="3"/>
      <c r="E157" s="3">
        <v>1764607</v>
      </c>
      <c r="F157" s="3"/>
      <c r="G157" s="3">
        <v>6647799</v>
      </c>
      <c r="H157" s="3">
        <v>7165140</v>
      </c>
      <c r="I157" s="3">
        <v>2740208</v>
      </c>
      <c r="J157" s="3">
        <v>224631</v>
      </c>
      <c r="K157" s="3">
        <v>365075</v>
      </c>
      <c r="L157" s="3"/>
      <c r="M157" s="3">
        <v>602405.21</v>
      </c>
      <c r="N157" s="3">
        <v>420646</v>
      </c>
      <c r="O157" s="3">
        <v>1446327</v>
      </c>
      <c r="P157" s="3"/>
      <c r="Q157" s="3">
        <v>6842840</v>
      </c>
      <c r="R157" s="3">
        <v>766854</v>
      </c>
      <c r="S157" s="3"/>
      <c r="T157" s="3">
        <v>121675</v>
      </c>
      <c r="U157" s="3"/>
      <c r="V157" s="3">
        <v>15277</v>
      </c>
      <c r="W157" s="3">
        <v>574936</v>
      </c>
      <c r="X157" s="3">
        <v>0</v>
      </c>
    </row>
    <row r="158" spans="1:54" x14ac:dyDescent="0.25">
      <c r="A158" s="17">
        <v>44166</v>
      </c>
      <c r="D158" s="3"/>
      <c r="E158" s="3">
        <v>1437110</v>
      </c>
      <c r="F158" s="3"/>
      <c r="G158" s="3">
        <v>6440950</v>
      </c>
      <c r="H158" s="3">
        <v>6245842</v>
      </c>
      <c r="I158" s="3">
        <v>3077961</v>
      </c>
      <c r="J158" s="3">
        <v>226794</v>
      </c>
      <c r="K158" s="3">
        <v>200049</v>
      </c>
      <c r="L158" s="3"/>
      <c r="M158" s="3">
        <v>271111.46999999997</v>
      </c>
      <c r="N158" s="3">
        <v>708358</v>
      </c>
      <c r="O158" s="3">
        <v>1756108</v>
      </c>
      <c r="P158" s="3"/>
      <c r="Q158" s="3">
        <v>6038986</v>
      </c>
      <c r="R158" s="3">
        <v>514752</v>
      </c>
      <c r="S158" s="3"/>
      <c r="T158" s="3">
        <v>161392</v>
      </c>
      <c r="U158" s="3"/>
      <c r="V158" s="3">
        <v>19859.056195940011</v>
      </c>
      <c r="W158" s="3">
        <v>400652</v>
      </c>
      <c r="X158" s="3">
        <v>0</v>
      </c>
    </row>
    <row r="159" spans="1:54" x14ac:dyDescent="0.25">
      <c r="A159" s="17">
        <v>44197</v>
      </c>
      <c r="D159" s="3"/>
      <c r="E159" s="3">
        <v>1230445</v>
      </c>
      <c r="F159" s="3"/>
      <c r="G159" s="3">
        <v>7476501</v>
      </c>
      <c r="H159" s="3">
        <v>6893494</v>
      </c>
      <c r="I159" s="3">
        <v>3582812</v>
      </c>
      <c r="J159" s="3">
        <v>259168</v>
      </c>
      <c r="K159" s="3">
        <v>57487</v>
      </c>
      <c r="L159" s="3"/>
      <c r="M159" s="3">
        <v>321</v>
      </c>
      <c r="N159" s="3">
        <v>433507</v>
      </c>
      <c r="O159" s="3">
        <v>1486474</v>
      </c>
      <c r="P159" s="3"/>
      <c r="Q159" s="3">
        <v>7995555</v>
      </c>
      <c r="R159" s="3">
        <v>544129</v>
      </c>
      <c r="S159" s="3"/>
      <c r="T159" s="3">
        <v>147505.30334964761</v>
      </c>
      <c r="U159" s="3"/>
      <c r="V159" s="3">
        <v>51033</v>
      </c>
      <c r="W159" s="3">
        <v>396384</v>
      </c>
      <c r="X159" s="3">
        <v>0</v>
      </c>
    </row>
    <row r="160" spans="1:54" x14ac:dyDescent="0.25">
      <c r="A160" s="17">
        <v>44228</v>
      </c>
      <c r="D160" s="3"/>
      <c r="E160" s="3">
        <v>980202</v>
      </c>
      <c r="F160" s="3"/>
      <c r="G160" s="3">
        <v>5649993</v>
      </c>
      <c r="H160" s="3">
        <v>6601200.3240022399</v>
      </c>
      <c r="I160" s="3">
        <v>1987283</v>
      </c>
      <c r="J160" s="3">
        <v>186454.38917679005</v>
      </c>
      <c r="K160" s="3">
        <v>24421</v>
      </c>
      <c r="L160" s="3"/>
      <c r="M160" s="3">
        <v>170090.13</v>
      </c>
      <c r="N160" s="3">
        <v>912666</v>
      </c>
      <c r="O160" s="3">
        <v>1638777</v>
      </c>
      <c r="P160" s="3"/>
      <c r="Q160" s="3">
        <v>5845588</v>
      </c>
      <c r="R160" s="3">
        <v>469052</v>
      </c>
      <c r="S160" s="3"/>
      <c r="T160" s="3">
        <v>143764.02250773465</v>
      </c>
      <c r="U160" s="3"/>
      <c r="V160" s="3">
        <v>18248.948427038427</v>
      </c>
      <c r="W160" s="3">
        <v>412104</v>
      </c>
      <c r="X160" s="3">
        <v>0</v>
      </c>
    </row>
    <row r="161" spans="1:24" x14ac:dyDescent="0.25">
      <c r="A161" s="17">
        <v>44256</v>
      </c>
      <c r="D161" s="3"/>
      <c r="E161" s="3">
        <v>1287724</v>
      </c>
      <c r="F161" s="3"/>
      <c r="G161" s="3">
        <v>6066828</v>
      </c>
      <c r="H161" s="3">
        <v>6242323</v>
      </c>
      <c r="I161" s="3">
        <v>2488562</v>
      </c>
      <c r="J161" s="3">
        <v>203444</v>
      </c>
      <c r="K161" s="3">
        <v>20874</v>
      </c>
      <c r="L161" s="3"/>
      <c r="M161" s="3">
        <v>580745.5</v>
      </c>
      <c r="N161" s="3">
        <v>848441</v>
      </c>
      <c r="O161" s="3">
        <v>1870916</v>
      </c>
      <c r="P161" s="3"/>
      <c r="Q161" s="3">
        <v>7772519</v>
      </c>
      <c r="R161" s="3">
        <v>620683</v>
      </c>
      <c r="S161" s="3"/>
      <c r="T161" s="3">
        <v>127247</v>
      </c>
      <c r="U161" s="3"/>
      <c r="V161" s="3">
        <v>12790.120508557362</v>
      </c>
      <c r="W161" s="3">
        <v>480296</v>
      </c>
      <c r="X161" s="3">
        <v>0</v>
      </c>
    </row>
    <row r="162" spans="1:24" x14ac:dyDescent="0.25">
      <c r="A162" s="17">
        <v>44287</v>
      </c>
      <c r="D162" s="3"/>
      <c r="E162" s="3">
        <v>1015793</v>
      </c>
      <c r="F162" s="3"/>
      <c r="G162" s="3">
        <v>9444514</v>
      </c>
      <c r="H162" s="3">
        <v>7284825</v>
      </c>
      <c r="I162" s="3">
        <v>3326402</v>
      </c>
      <c r="J162" s="3">
        <v>304507</v>
      </c>
      <c r="K162" s="3">
        <v>15729</v>
      </c>
      <c r="L162" s="3"/>
      <c r="M162" s="3">
        <v>765333</v>
      </c>
      <c r="N162" s="3">
        <v>1229601</v>
      </c>
      <c r="O162" s="3">
        <v>2336598</v>
      </c>
      <c r="P162" s="3"/>
      <c r="Q162" s="3">
        <v>8127298</v>
      </c>
      <c r="R162" s="3">
        <v>602175</v>
      </c>
      <c r="S162" s="3"/>
      <c r="T162" s="3">
        <v>175661</v>
      </c>
      <c r="U162" s="3"/>
      <c r="V162" s="3">
        <v>8794</v>
      </c>
      <c r="W162" s="3">
        <v>696192</v>
      </c>
      <c r="X162" s="3">
        <v>0</v>
      </c>
    </row>
    <row r="163" spans="1:24" x14ac:dyDescent="0.25">
      <c r="A163" s="17">
        <v>44317</v>
      </c>
      <c r="D163" s="3"/>
      <c r="E163" s="3">
        <v>1589738</v>
      </c>
      <c r="F163" s="3"/>
      <c r="G163" s="3">
        <v>8739533</v>
      </c>
      <c r="H163" s="3">
        <v>6936921</v>
      </c>
      <c r="I163" s="3">
        <v>3001607</v>
      </c>
      <c r="J163" s="3">
        <v>289642</v>
      </c>
      <c r="K163" s="3">
        <v>111462</v>
      </c>
      <c r="L163" s="3"/>
      <c r="M163" s="3">
        <v>815718</v>
      </c>
      <c r="N163" s="3">
        <v>532315</v>
      </c>
      <c r="O163" s="3">
        <v>2509725</v>
      </c>
      <c r="P163" s="3"/>
      <c r="Q163" s="3">
        <v>8547851</v>
      </c>
      <c r="R163" s="3">
        <v>566854</v>
      </c>
      <c r="S163" s="3"/>
      <c r="T163" s="3">
        <v>145562</v>
      </c>
      <c r="U163" s="3"/>
      <c r="V163" s="3">
        <v>49912</v>
      </c>
      <c r="W163" s="3">
        <v>862280</v>
      </c>
      <c r="X163" s="3">
        <v>0</v>
      </c>
    </row>
    <row r="164" spans="1:24" x14ac:dyDescent="0.25">
      <c r="A164" s="17">
        <v>44348</v>
      </c>
      <c r="D164" s="3"/>
      <c r="E164" s="3">
        <v>1554525</v>
      </c>
      <c r="F164" s="3"/>
      <c r="G164" s="3">
        <v>8745654</v>
      </c>
      <c r="H164" s="3">
        <v>7299928.6551596941</v>
      </c>
      <c r="I164" s="3">
        <v>3272064</v>
      </c>
      <c r="J164" s="3">
        <v>271350</v>
      </c>
      <c r="K164" s="3">
        <v>80930</v>
      </c>
      <c r="L164" s="3"/>
      <c r="M164" s="3">
        <v>827444.07</v>
      </c>
      <c r="N164" s="3">
        <v>1582340</v>
      </c>
      <c r="O164" s="3">
        <v>2925016</v>
      </c>
      <c r="P164" s="3"/>
      <c r="Q164" s="3">
        <v>7042127</v>
      </c>
      <c r="R164" s="3">
        <v>594662</v>
      </c>
      <c r="S164" s="3"/>
      <c r="T164" s="3">
        <v>121399.70090711377</v>
      </c>
      <c r="U164" s="3"/>
      <c r="V164" s="3">
        <v>15587</v>
      </c>
      <c r="W164" s="3">
        <v>1217116</v>
      </c>
      <c r="X164" s="3">
        <v>0</v>
      </c>
    </row>
    <row r="165" spans="1:24" x14ac:dyDescent="0.25">
      <c r="A165" s="17">
        <v>44378</v>
      </c>
      <c r="D165" s="3"/>
      <c r="E165" s="3">
        <v>1584697.0668698775</v>
      </c>
      <c r="F165" s="3"/>
      <c r="G165" s="3">
        <v>7907496.0425480241</v>
      </c>
      <c r="H165" s="3">
        <v>7505869.920856704</v>
      </c>
      <c r="I165" s="3">
        <v>4046783.2832699306</v>
      </c>
      <c r="J165" s="3">
        <v>234467.16200468378</v>
      </c>
      <c r="K165" s="3">
        <v>117968.85700043764</v>
      </c>
      <c r="L165" s="3"/>
      <c r="M165" s="3">
        <v>825799.13</v>
      </c>
      <c r="N165" s="3">
        <v>2747601.0981075531</v>
      </c>
      <c r="O165" s="3">
        <v>3163681.7364516067</v>
      </c>
      <c r="P165" s="3"/>
      <c r="Q165" s="3">
        <v>10885352.421960371</v>
      </c>
      <c r="R165" s="3">
        <v>600802.8540280998</v>
      </c>
      <c r="S165" s="3"/>
      <c r="T165" s="3">
        <v>169964.56826311385</v>
      </c>
      <c r="U165" s="3"/>
      <c r="V165" s="3">
        <v>2392606.3963805218</v>
      </c>
      <c r="W165" s="3">
        <v>1628968.7032990027</v>
      </c>
      <c r="X165" s="3">
        <v>0</v>
      </c>
    </row>
    <row r="166" spans="1:24" x14ac:dyDescent="0.25">
      <c r="A166" s="17">
        <v>44409</v>
      </c>
      <c r="D166" s="3"/>
      <c r="E166" s="3">
        <v>1596435</v>
      </c>
      <c r="F166" s="3"/>
      <c r="G166" s="3">
        <v>9158711</v>
      </c>
      <c r="H166" s="3">
        <v>6752645</v>
      </c>
      <c r="I166" s="3">
        <v>3226995</v>
      </c>
      <c r="J166" s="3">
        <v>236228</v>
      </c>
      <c r="K166" s="3">
        <v>2006703</v>
      </c>
      <c r="L166" s="3"/>
      <c r="M166" s="3">
        <v>948197.47</v>
      </c>
      <c r="N166" s="3">
        <v>1722974</v>
      </c>
      <c r="O166" s="3">
        <v>3113447</v>
      </c>
      <c r="P166" s="3"/>
      <c r="Q166" s="3">
        <v>9923471</v>
      </c>
      <c r="R166" s="3">
        <v>640402</v>
      </c>
      <c r="S166" s="3"/>
      <c r="T166" s="3">
        <v>90210</v>
      </c>
      <c r="U166" s="3"/>
      <c r="V166" s="3">
        <v>54366.079263398045</v>
      </c>
      <c r="W166" s="3">
        <v>2329783</v>
      </c>
      <c r="X166" s="3">
        <v>0</v>
      </c>
    </row>
    <row r="167" spans="1:24" x14ac:dyDescent="0.25">
      <c r="A167" s="17">
        <v>44440</v>
      </c>
      <c r="D167" s="3"/>
      <c r="E167" s="3">
        <v>1461611</v>
      </c>
      <c r="F167" s="3"/>
      <c r="G167" s="3">
        <v>7976034</v>
      </c>
      <c r="H167" s="3">
        <v>7617148</v>
      </c>
      <c r="I167" s="3">
        <v>3493994</v>
      </c>
      <c r="J167" s="3">
        <v>194594.75153761555</v>
      </c>
      <c r="K167" s="3">
        <v>735117.51711410144</v>
      </c>
      <c r="L167" s="3"/>
      <c r="M167" s="3">
        <v>828607.57</v>
      </c>
      <c r="N167" s="3">
        <v>1478081</v>
      </c>
      <c r="O167" s="3">
        <v>4225302</v>
      </c>
      <c r="P167" s="3"/>
      <c r="Q167" s="3">
        <v>6440986.9167192001</v>
      </c>
      <c r="R167" s="3">
        <v>598969</v>
      </c>
      <c r="S167" s="3"/>
      <c r="T167" s="3">
        <v>175910.46789195976</v>
      </c>
      <c r="U167" s="3"/>
      <c r="V167" s="3">
        <v>51907.292577854729</v>
      </c>
      <c r="W167" s="3">
        <v>2141326</v>
      </c>
      <c r="X167" s="3">
        <v>0</v>
      </c>
    </row>
    <row r="168" spans="1:24" x14ac:dyDescent="0.25">
      <c r="A168" s="17">
        <v>44470</v>
      </c>
      <c r="D168" s="3"/>
      <c r="E168" s="3">
        <v>1424712</v>
      </c>
      <c r="F168" s="3"/>
      <c r="G168" s="3">
        <v>7843595</v>
      </c>
      <c r="H168" s="3">
        <v>7438781</v>
      </c>
      <c r="I168" s="3">
        <v>3467697</v>
      </c>
      <c r="J168" s="3">
        <v>190346</v>
      </c>
      <c r="K168" s="3">
        <v>88714.254697648081</v>
      </c>
      <c r="L168" s="3"/>
      <c r="M168" s="3">
        <v>857384.97</v>
      </c>
      <c r="N168" s="3">
        <v>1561637</v>
      </c>
      <c r="O168" s="3">
        <v>3630586</v>
      </c>
      <c r="P168" s="3"/>
      <c r="Q168" s="3">
        <v>7384067</v>
      </c>
      <c r="R168" s="3">
        <v>655764</v>
      </c>
      <c r="S168" s="3"/>
      <c r="T168" s="3">
        <v>145169.17235322972</v>
      </c>
      <c r="U168" s="3"/>
      <c r="V168" s="3">
        <v>33844</v>
      </c>
      <c r="W168" s="3">
        <v>2404601</v>
      </c>
      <c r="X168" s="3">
        <v>0</v>
      </c>
    </row>
    <row r="169" spans="1:24" x14ac:dyDescent="0.25">
      <c r="A169" s="17">
        <v>44501</v>
      </c>
      <c r="D169" s="3"/>
      <c r="E169" s="3">
        <v>1116400</v>
      </c>
      <c r="F169" s="3"/>
      <c r="G169" s="3">
        <v>7700630</v>
      </c>
      <c r="H169" s="3">
        <v>7321715</v>
      </c>
      <c r="I169" s="3">
        <v>3041925</v>
      </c>
      <c r="J169" s="3">
        <v>179127</v>
      </c>
      <c r="K169" s="3">
        <v>358522</v>
      </c>
      <c r="L169" s="3"/>
      <c r="M169" s="3">
        <v>880354.73</v>
      </c>
      <c r="N169" s="3">
        <v>3411153</v>
      </c>
      <c r="O169" s="3">
        <v>3635314</v>
      </c>
      <c r="P169" s="3"/>
      <c r="Q169" s="3">
        <v>5898266</v>
      </c>
      <c r="R169" s="3">
        <v>541284</v>
      </c>
      <c r="S169" s="3"/>
      <c r="T169" s="3">
        <v>100311.71741733659</v>
      </c>
      <c r="U169" s="3"/>
      <c r="V169" s="3">
        <v>18897</v>
      </c>
      <c r="W169" s="3">
        <v>2381849</v>
      </c>
      <c r="X169" s="3">
        <v>0</v>
      </c>
    </row>
    <row r="170" spans="1:24" x14ac:dyDescent="0.25">
      <c r="A170" s="17">
        <v>44531</v>
      </c>
      <c r="D170" s="3"/>
      <c r="E170" s="3">
        <v>1455388</v>
      </c>
      <c r="F170" s="3"/>
      <c r="G170" s="3">
        <v>6559546</v>
      </c>
      <c r="H170" s="3">
        <v>7134018</v>
      </c>
      <c r="I170" s="3">
        <v>3510849</v>
      </c>
      <c r="J170" s="3">
        <v>176036</v>
      </c>
      <c r="K170" s="3">
        <v>160065</v>
      </c>
      <c r="L170" s="3"/>
      <c r="M170" s="3">
        <v>884414</v>
      </c>
      <c r="N170" s="3">
        <v>2363083</v>
      </c>
      <c r="O170" s="3">
        <v>2940888</v>
      </c>
      <c r="P170" s="3"/>
      <c r="Q170" s="3">
        <v>10616610</v>
      </c>
      <c r="R170" s="3">
        <v>604858</v>
      </c>
      <c r="S170" s="3"/>
      <c r="T170" s="3">
        <v>63112</v>
      </c>
      <c r="U170" s="3"/>
      <c r="V170" s="3">
        <v>21411</v>
      </c>
      <c r="W170" s="3">
        <v>1725423</v>
      </c>
      <c r="X170" s="3">
        <v>0</v>
      </c>
    </row>
    <row r="171" spans="1:24" x14ac:dyDescent="0.25">
      <c r="A171" s="17">
        <v>44562</v>
      </c>
      <c r="D171" s="3"/>
      <c r="E171" s="3">
        <v>1100293</v>
      </c>
      <c r="F171" s="3"/>
      <c r="G171" s="3">
        <v>8004932</v>
      </c>
      <c r="H171" s="3">
        <v>7217698</v>
      </c>
      <c r="I171" s="3">
        <v>3649161</v>
      </c>
      <c r="J171" s="3">
        <v>188222</v>
      </c>
      <c r="K171" s="3">
        <v>33630.798026195487</v>
      </c>
      <c r="L171" s="3"/>
      <c r="M171" s="3">
        <v>945974.74</v>
      </c>
      <c r="N171" s="3">
        <v>3028350</v>
      </c>
      <c r="O171" s="3">
        <v>3678670</v>
      </c>
      <c r="P171" s="3"/>
      <c r="Q171" s="3">
        <v>5680345</v>
      </c>
      <c r="R171" s="3">
        <v>585411</v>
      </c>
      <c r="S171" s="3"/>
      <c r="T171" s="3">
        <v>133164.18944551126</v>
      </c>
      <c r="U171" s="3"/>
      <c r="V171" s="3">
        <v>240534</v>
      </c>
      <c r="W171" s="3">
        <v>1587939</v>
      </c>
      <c r="X171" s="3">
        <v>0</v>
      </c>
    </row>
    <row r="172" spans="1:24" x14ac:dyDescent="0.25">
      <c r="A172" s="17">
        <v>44593</v>
      </c>
      <c r="D172" s="3"/>
      <c r="E172" s="3">
        <v>1001667</v>
      </c>
      <c r="F172" s="3"/>
      <c r="G172" s="3">
        <v>5817737</v>
      </c>
      <c r="H172" s="3">
        <v>7009931</v>
      </c>
      <c r="I172" s="3">
        <v>2353643</v>
      </c>
      <c r="J172" s="3">
        <v>162102</v>
      </c>
      <c r="K172" s="3">
        <v>21259</v>
      </c>
      <c r="L172" s="3"/>
      <c r="M172" s="3">
        <v>661613</v>
      </c>
      <c r="N172" s="3">
        <v>3728362</v>
      </c>
      <c r="O172" s="3">
        <v>2715040</v>
      </c>
      <c r="P172" s="3"/>
      <c r="Q172" s="3">
        <v>5826170</v>
      </c>
      <c r="R172" s="3">
        <v>496763</v>
      </c>
      <c r="S172" s="3"/>
      <c r="T172" s="3">
        <v>115582</v>
      </c>
      <c r="U172" s="3"/>
      <c r="V172" s="3">
        <v>27591</v>
      </c>
      <c r="W172" s="3">
        <v>889596</v>
      </c>
      <c r="X172" s="3">
        <v>0</v>
      </c>
    </row>
    <row r="173" spans="1:24" x14ac:dyDescent="0.25">
      <c r="A173" s="17">
        <v>44621</v>
      </c>
      <c r="D173" s="3"/>
      <c r="E173" s="3">
        <v>743618</v>
      </c>
      <c r="F173" s="3"/>
      <c r="G173" s="3">
        <v>5570421</v>
      </c>
      <c r="H173" s="3">
        <v>6099467</v>
      </c>
      <c r="I173" s="3">
        <v>2107589</v>
      </c>
      <c r="J173" s="3">
        <v>153563</v>
      </c>
      <c r="K173" s="3">
        <v>25911</v>
      </c>
      <c r="L173" s="3"/>
      <c r="M173" s="3">
        <v>708812.38</v>
      </c>
      <c r="N173" s="3">
        <v>2640830</v>
      </c>
      <c r="O173" s="3">
        <v>2732371</v>
      </c>
      <c r="P173" s="3"/>
      <c r="Q173" s="3">
        <v>6476658</v>
      </c>
      <c r="R173" s="3">
        <v>475275</v>
      </c>
      <c r="S173" s="3"/>
      <c r="T173" s="3">
        <v>109540.04875244021</v>
      </c>
      <c r="U173" s="3"/>
      <c r="V173" s="3">
        <v>171226</v>
      </c>
      <c r="W173" s="3">
        <v>1070864</v>
      </c>
      <c r="X173" s="3">
        <v>0</v>
      </c>
    </row>
    <row r="174" spans="1:24" x14ac:dyDescent="0.25">
      <c r="A174" s="17">
        <v>44652</v>
      </c>
      <c r="D174" s="3"/>
      <c r="E174" s="3">
        <v>860654</v>
      </c>
      <c r="F174" s="3"/>
      <c r="G174" s="3">
        <v>8651893</v>
      </c>
      <c r="H174" s="3">
        <v>7406939</v>
      </c>
      <c r="I174" s="3">
        <v>3788528</v>
      </c>
      <c r="J174" s="3">
        <v>223080</v>
      </c>
      <c r="K174" s="3">
        <v>78904</v>
      </c>
      <c r="L174" s="3"/>
      <c r="M174" s="3">
        <v>976583.78</v>
      </c>
      <c r="N174" s="3">
        <v>4795761</v>
      </c>
      <c r="O174" s="3">
        <v>3609638</v>
      </c>
      <c r="P174" s="3"/>
      <c r="Q174" s="3">
        <v>6445348</v>
      </c>
      <c r="R174" s="3">
        <v>637126</v>
      </c>
      <c r="S174" s="3"/>
      <c r="T174" s="3">
        <v>157252.23998702224</v>
      </c>
      <c r="U174" s="3"/>
      <c r="V174" s="3">
        <v>10473.893234662193</v>
      </c>
      <c r="W174" s="3">
        <v>2098622</v>
      </c>
      <c r="X174" s="3">
        <v>0</v>
      </c>
    </row>
    <row r="175" spans="1:24" x14ac:dyDescent="0.25">
      <c r="A175" s="17">
        <v>44682</v>
      </c>
      <c r="D175" s="3"/>
      <c r="E175" s="3">
        <v>1251578</v>
      </c>
      <c r="F175" s="3"/>
      <c r="G175" s="3">
        <v>7509366</v>
      </c>
      <c r="H175" s="3">
        <v>6875830</v>
      </c>
      <c r="I175" s="3">
        <v>2736669</v>
      </c>
      <c r="J175" s="3">
        <v>197300</v>
      </c>
      <c r="K175" s="3">
        <v>637367</v>
      </c>
      <c r="L175" s="3"/>
      <c r="M175" s="3">
        <v>1027551.03</v>
      </c>
      <c r="N175" s="3">
        <v>3378065</v>
      </c>
      <c r="O175" s="3">
        <v>4061776</v>
      </c>
      <c r="P175" s="3"/>
      <c r="Q175" s="3">
        <v>9839847</v>
      </c>
      <c r="R175" s="3">
        <v>537112</v>
      </c>
      <c r="S175" s="3"/>
      <c r="T175" s="3">
        <v>130609.65818774427</v>
      </c>
      <c r="U175" s="3"/>
      <c r="V175" s="3">
        <v>11571</v>
      </c>
      <c r="W175" s="3">
        <v>2246108</v>
      </c>
      <c r="X175" s="3">
        <v>0</v>
      </c>
    </row>
    <row r="176" spans="1:24" x14ac:dyDescent="0.25">
      <c r="A176" s="17">
        <v>44713</v>
      </c>
      <c r="D176" s="3"/>
      <c r="E176" s="3">
        <v>1170761</v>
      </c>
      <c r="F176" s="3"/>
      <c r="G176" s="3">
        <v>7732564</v>
      </c>
      <c r="H176" s="3">
        <v>7352737</v>
      </c>
      <c r="I176" s="3">
        <v>3039588</v>
      </c>
      <c r="J176" s="3">
        <v>180524</v>
      </c>
      <c r="K176" s="3">
        <v>1479673.409798434</v>
      </c>
      <c r="L176" s="3"/>
      <c r="M176" s="3">
        <v>1018749.56</v>
      </c>
      <c r="N176" s="3">
        <v>3393115</v>
      </c>
      <c r="O176" s="3">
        <v>4078510</v>
      </c>
      <c r="P176" s="3"/>
      <c r="Q176" s="3">
        <v>8205828</v>
      </c>
      <c r="R176" s="3">
        <v>620721</v>
      </c>
      <c r="S176" s="3"/>
      <c r="T176" s="3">
        <v>109891.71775400988</v>
      </c>
      <c r="U176" s="3"/>
      <c r="V176" s="3">
        <v>21332</v>
      </c>
      <c r="W176" s="3">
        <v>3126147</v>
      </c>
      <c r="X176" s="3">
        <v>0</v>
      </c>
    </row>
    <row r="177" spans="1:24" x14ac:dyDescent="0.25">
      <c r="A177" s="17">
        <v>44743</v>
      </c>
      <c r="D177" s="3"/>
      <c r="E177" s="3">
        <v>1102126</v>
      </c>
      <c r="F177" s="3"/>
      <c r="G177" s="3">
        <v>7889742</v>
      </c>
      <c r="H177" s="3">
        <v>7042709</v>
      </c>
      <c r="I177" s="3">
        <v>4207117</v>
      </c>
      <c r="J177" s="3">
        <v>185229</v>
      </c>
      <c r="K177" s="3">
        <v>758920</v>
      </c>
      <c r="L177" s="3"/>
      <c r="M177" s="3">
        <v>1003840.3</v>
      </c>
      <c r="N177" s="3">
        <v>3118863</v>
      </c>
      <c r="O177" s="3">
        <v>4126171</v>
      </c>
      <c r="P177" s="3"/>
      <c r="Q177" s="3">
        <v>7745955</v>
      </c>
      <c r="R177" s="3">
        <v>618531</v>
      </c>
      <c r="S177" s="3"/>
      <c r="T177" s="3">
        <v>107287.75627627745</v>
      </c>
      <c r="U177" s="3"/>
      <c r="V177" s="3">
        <v>2995394.31093321</v>
      </c>
      <c r="W177" s="3">
        <v>4088985</v>
      </c>
      <c r="X177" s="3">
        <v>0</v>
      </c>
    </row>
    <row r="178" spans="1:24" x14ac:dyDescent="0.25">
      <c r="A178" s="17">
        <v>44774</v>
      </c>
      <c r="D178" s="3"/>
      <c r="E178" s="3">
        <v>1109111</v>
      </c>
      <c r="F178" s="3"/>
      <c r="G178" s="3">
        <v>6986772</v>
      </c>
      <c r="H178" s="3">
        <v>6891767</v>
      </c>
      <c r="I178" s="3">
        <v>2941493</v>
      </c>
      <c r="J178" s="3">
        <v>172513</v>
      </c>
      <c r="K178" s="3">
        <v>147294</v>
      </c>
      <c r="L178" s="3"/>
      <c r="M178" s="3">
        <v>1095875.53</v>
      </c>
      <c r="N178" s="3">
        <v>2694593</v>
      </c>
      <c r="O178" s="3">
        <v>4057255</v>
      </c>
      <c r="P178" s="3"/>
      <c r="Q178" s="3">
        <v>8152583</v>
      </c>
      <c r="R178" s="3">
        <v>556502</v>
      </c>
      <c r="S178" s="3"/>
      <c r="T178" s="3">
        <v>106295.65756822257</v>
      </c>
      <c r="U178" s="3"/>
      <c r="V178" s="3">
        <v>42004.202745742259</v>
      </c>
      <c r="W178" s="3">
        <v>3651099</v>
      </c>
      <c r="X178" s="3">
        <v>0</v>
      </c>
    </row>
    <row r="179" spans="1:24" x14ac:dyDescent="0.25">
      <c r="A179" s="17">
        <v>44805</v>
      </c>
      <c r="D179" s="3"/>
      <c r="E179" s="3">
        <v>1142375</v>
      </c>
      <c r="F179" s="3"/>
      <c r="G179" s="3">
        <v>7868350</v>
      </c>
      <c r="H179" s="3">
        <v>7105871</v>
      </c>
      <c r="I179" s="3">
        <v>3781781</v>
      </c>
      <c r="J179" s="3">
        <v>193695</v>
      </c>
      <c r="K179" s="3">
        <v>327462.41820205486</v>
      </c>
      <c r="L179" s="3"/>
      <c r="M179" s="3">
        <v>1059152.23</v>
      </c>
      <c r="N179" s="3">
        <v>1917146</v>
      </c>
      <c r="O179" s="3">
        <v>4189302</v>
      </c>
      <c r="P179" s="3"/>
      <c r="Q179" s="3">
        <v>7268992</v>
      </c>
      <c r="R179" s="3">
        <v>667071</v>
      </c>
      <c r="S179" s="3"/>
      <c r="T179" s="3">
        <v>101085.96929527647</v>
      </c>
      <c r="U179" s="3"/>
      <c r="V179" s="3">
        <v>28517.641842712499</v>
      </c>
      <c r="W179" s="3">
        <v>3375805</v>
      </c>
      <c r="X179" s="3">
        <v>0</v>
      </c>
    </row>
    <row r="180" spans="1:24" x14ac:dyDescent="0.25">
      <c r="A180" s="17">
        <v>44835</v>
      </c>
      <c r="D180" s="3"/>
      <c r="E180" s="3">
        <v>1187781</v>
      </c>
      <c r="F180" s="3"/>
      <c r="G180" s="3">
        <v>7534472</v>
      </c>
      <c r="H180" s="3">
        <v>7269991</v>
      </c>
      <c r="I180" s="3">
        <v>2448507</v>
      </c>
      <c r="J180" s="3">
        <v>192770</v>
      </c>
      <c r="K180" s="3">
        <v>247263.77341312252</v>
      </c>
      <c r="L180" s="3"/>
      <c r="M180" s="3">
        <v>1034943.99</v>
      </c>
      <c r="N180" s="3">
        <v>2623776</v>
      </c>
      <c r="O180" s="3">
        <v>4197920</v>
      </c>
      <c r="P180" s="3"/>
      <c r="Q180" s="3">
        <v>8128011</v>
      </c>
      <c r="R180" s="3">
        <v>621203</v>
      </c>
      <c r="S180" s="3"/>
      <c r="T180" s="3">
        <v>114783.32488268524</v>
      </c>
      <c r="U180" s="3"/>
      <c r="V180" s="3">
        <v>47003</v>
      </c>
      <c r="W180" s="3">
        <v>3704894</v>
      </c>
      <c r="X180" s="3">
        <v>0</v>
      </c>
    </row>
    <row r="181" spans="1:24" x14ac:dyDescent="0.25">
      <c r="A181" s="17">
        <v>44866</v>
      </c>
      <c r="D181" s="3"/>
      <c r="E181" s="3">
        <v>1055714</v>
      </c>
      <c r="F181" s="3"/>
      <c r="G181" s="3">
        <v>7418674</v>
      </c>
      <c r="H181" s="3">
        <v>7369622</v>
      </c>
      <c r="I181" s="3">
        <v>3357526</v>
      </c>
      <c r="J181" s="3">
        <v>180579</v>
      </c>
      <c r="K181" s="3">
        <v>44882.941400336218</v>
      </c>
      <c r="L181" s="3"/>
      <c r="M181" s="3">
        <v>1028582.94</v>
      </c>
      <c r="N181" s="3">
        <v>2950018</v>
      </c>
      <c r="O181" s="3">
        <v>3853626</v>
      </c>
      <c r="P181" s="3"/>
      <c r="Q181" s="3">
        <v>5245897</v>
      </c>
      <c r="R181" s="3">
        <v>564951</v>
      </c>
      <c r="S181" s="3"/>
      <c r="T181" s="3">
        <v>110042.43401335587</v>
      </c>
      <c r="U181" s="3"/>
      <c r="V181" s="3">
        <v>18434</v>
      </c>
      <c r="W181" s="3">
        <v>3829520</v>
      </c>
      <c r="X181" s="3">
        <v>0</v>
      </c>
    </row>
    <row r="182" spans="1:24" x14ac:dyDescent="0.25">
      <c r="A182" s="17">
        <v>44896</v>
      </c>
      <c r="E182" s="3">
        <v>1075423</v>
      </c>
      <c r="F182" s="3"/>
      <c r="G182" s="3">
        <v>6951124</v>
      </c>
      <c r="H182" s="3">
        <v>6938527</v>
      </c>
      <c r="I182" s="3">
        <v>3400827</v>
      </c>
      <c r="J182" s="3">
        <v>173769</v>
      </c>
      <c r="K182" s="3">
        <v>18404.271940918017</v>
      </c>
      <c r="L182" s="3"/>
      <c r="M182" s="3">
        <v>1010099.68</v>
      </c>
      <c r="N182" s="3">
        <v>3276715</v>
      </c>
      <c r="O182" s="3">
        <v>3956482</v>
      </c>
      <c r="P182" s="3"/>
      <c r="Q182" s="3">
        <v>7653090</v>
      </c>
      <c r="R182" s="3">
        <v>582907</v>
      </c>
      <c r="S182" s="3"/>
      <c r="T182" s="3">
        <v>98350.520156049737</v>
      </c>
      <c r="U182" s="3"/>
      <c r="V182" s="3">
        <v>83571.660890752362</v>
      </c>
      <c r="W182" s="3">
        <v>2598403</v>
      </c>
      <c r="X182" s="3">
        <v>0</v>
      </c>
    </row>
    <row r="183" spans="1:24" x14ac:dyDescent="0.25">
      <c r="A183" s="17">
        <v>44927</v>
      </c>
      <c r="E183" s="3">
        <v>968098</v>
      </c>
      <c r="F183" s="3"/>
      <c r="G183" s="3">
        <v>7446911</v>
      </c>
      <c r="H183" s="3">
        <v>7519568</v>
      </c>
      <c r="I183" s="3">
        <v>3580302</v>
      </c>
      <c r="J183" s="3">
        <v>184939</v>
      </c>
      <c r="K183" s="3">
        <v>13079.386287400601</v>
      </c>
      <c r="L183" s="3"/>
      <c r="M183" s="3">
        <v>1043910.51</v>
      </c>
      <c r="N183" s="3">
        <v>2403751</v>
      </c>
      <c r="O183" s="3">
        <v>3860293</v>
      </c>
      <c r="P183" s="3"/>
      <c r="Q183" s="3">
        <v>4942514</v>
      </c>
      <c r="R183" s="3">
        <v>583662</v>
      </c>
      <c r="S183" s="3"/>
      <c r="T183" s="3">
        <v>152870.44436477989</v>
      </c>
      <c r="U183" s="3"/>
      <c r="V183" s="3">
        <v>27300</v>
      </c>
      <c r="W183" s="3">
        <v>1937012</v>
      </c>
      <c r="X183" s="3">
        <v>0</v>
      </c>
    </row>
    <row r="184" spans="1:24" x14ac:dyDescent="0.25">
      <c r="A184" s="17">
        <v>44958</v>
      </c>
      <c r="E184" s="3">
        <v>876460</v>
      </c>
      <c r="F184" s="3"/>
      <c r="G184" s="3">
        <v>6191875</v>
      </c>
      <c r="H184" s="3">
        <v>6900504</v>
      </c>
      <c r="I184" s="3">
        <v>2361323</v>
      </c>
      <c r="J184" s="3">
        <v>155282</v>
      </c>
      <c r="K184" s="3">
        <v>8574.7698211910865</v>
      </c>
      <c r="L184" s="3"/>
      <c r="M184" s="3">
        <v>1012116.9</v>
      </c>
      <c r="N184" s="3">
        <v>4760312</v>
      </c>
      <c r="O184" s="3">
        <v>3336880</v>
      </c>
      <c r="P184" s="3"/>
      <c r="Q184" s="3">
        <v>6262933</v>
      </c>
      <c r="R184" s="3">
        <v>553892</v>
      </c>
      <c r="S184" s="3"/>
      <c r="T184" s="3">
        <v>124791.65159714255</v>
      </c>
      <c r="U184" s="3"/>
      <c r="V184" s="3">
        <v>10514</v>
      </c>
      <c r="W184" s="3">
        <v>1386142</v>
      </c>
      <c r="X184" s="3">
        <v>0</v>
      </c>
    </row>
    <row r="185" spans="1:24" x14ac:dyDescent="0.25">
      <c r="A185" s="17">
        <v>44986</v>
      </c>
      <c r="E185" s="3">
        <v>795594</v>
      </c>
      <c r="F185" s="3"/>
      <c r="G185" s="3">
        <v>6382594</v>
      </c>
      <c r="H185" s="3">
        <v>6557086</v>
      </c>
      <c r="I185" s="3">
        <v>2623459</v>
      </c>
      <c r="J185" s="3">
        <v>159369.22310346205</v>
      </c>
      <c r="K185" s="3">
        <v>8960.9386580130722</v>
      </c>
      <c r="L185" s="3"/>
      <c r="M185" s="3">
        <v>1023314.87</v>
      </c>
      <c r="N185" s="3">
        <v>3598382</v>
      </c>
      <c r="O185" s="3">
        <v>3930552</v>
      </c>
      <c r="P185" s="3"/>
      <c r="Q185" s="3">
        <v>4667965</v>
      </c>
      <c r="R185" s="3">
        <v>560658</v>
      </c>
      <c r="S185" s="3"/>
      <c r="T185" s="3">
        <v>104993.44039386352</v>
      </c>
      <c r="U185" s="3"/>
      <c r="V185" s="3">
        <v>19525.7807334137</v>
      </c>
      <c r="W185" s="3">
        <v>1596041</v>
      </c>
      <c r="X185" s="3">
        <v>0</v>
      </c>
    </row>
    <row r="186" spans="1:24" x14ac:dyDescent="0.25">
      <c r="A186" s="17">
        <v>45017</v>
      </c>
      <c r="E186" s="3">
        <v>993580</v>
      </c>
      <c r="F186" s="3"/>
      <c r="G186" s="3">
        <v>7455822</v>
      </c>
      <c r="H186" s="3">
        <v>7229271</v>
      </c>
      <c r="I186" s="3">
        <v>3122701</v>
      </c>
      <c r="J186" s="3">
        <v>199598</v>
      </c>
      <c r="K186" s="3">
        <v>5491.2350040294687</v>
      </c>
      <c r="L186" s="3"/>
      <c r="M186" s="3">
        <v>1225935.19</v>
      </c>
      <c r="N186" s="3">
        <v>4919872</v>
      </c>
      <c r="O186" s="3">
        <v>4104549</v>
      </c>
      <c r="P186" s="3"/>
      <c r="Q186" s="3">
        <v>7711040</v>
      </c>
      <c r="R186" s="3">
        <v>585451</v>
      </c>
      <c r="S186" s="3"/>
      <c r="T186" s="3">
        <v>129987.83424240421</v>
      </c>
      <c r="U186" s="3"/>
      <c r="V186" s="3">
        <v>21724.667199168543</v>
      </c>
      <c r="W186" s="3">
        <v>2576467</v>
      </c>
      <c r="X186" s="3">
        <v>0</v>
      </c>
    </row>
    <row r="187" spans="1:24" x14ac:dyDescent="0.25">
      <c r="A187" s="17">
        <v>45047</v>
      </c>
      <c r="E187" s="3">
        <v>1067374</v>
      </c>
      <c r="F187" s="3"/>
      <c r="G187" s="3">
        <v>7499957</v>
      </c>
      <c r="H187" s="3">
        <v>6847459</v>
      </c>
      <c r="I187" s="3">
        <v>2823468</v>
      </c>
      <c r="J187" s="3">
        <v>222948</v>
      </c>
      <c r="K187" s="3">
        <v>4382</v>
      </c>
      <c r="L187" s="3"/>
      <c r="M187" s="3">
        <v>1169341.1000000001</v>
      </c>
      <c r="N187" s="3">
        <v>3610980</v>
      </c>
      <c r="O187" s="3">
        <v>4076511</v>
      </c>
      <c r="P187" s="3"/>
      <c r="Q187" s="3">
        <v>7740784</v>
      </c>
      <c r="R187" s="3">
        <v>544690</v>
      </c>
      <c r="S187" s="3"/>
      <c r="T187" s="3">
        <v>116224.24380580115</v>
      </c>
      <c r="U187" s="3"/>
      <c r="V187" s="3">
        <v>4525</v>
      </c>
      <c r="W187" s="3">
        <v>2962368</v>
      </c>
      <c r="X187" s="3">
        <v>0</v>
      </c>
    </row>
    <row r="188" spans="1:24" x14ac:dyDescent="0.25">
      <c r="A188" s="17">
        <v>45078</v>
      </c>
      <c r="E188" s="3">
        <v>1038515</v>
      </c>
      <c r="F188" s="3"/>
      <c r="G188" s="3">
        <v>7829853</v>
      </c>
      <c r="H188" s="3">
        <v>7370622</v>
      </c>
      <c r="I188" s="3">
        <v>3636393</v>
      </c>
      <c r="J188" s="3">
        <v>210501</v>
      </c>
      <c r="K188" s="3">
        <v>3708.094480332556</v>
      </c>
      <c r="L188" s="3"/>
      <c r="M188" s="3">
        <v>1180202.76</v>
      </c>
      <c r="N188" s="3">
        <v>3845360</v>
      </c>
      <c r="O188" s="3">
        <v>4168372</v>
      </c>
      <c r="P188" s="3"/>
      <c r="Q188" s="3">
        <v>7795236</v>
      </c>
      <c r="R188" s="3">
        <v>601473</v>
      </c>
      <c r="S188" s="3"/>
      <c r="T188" s="3">
        <v>103144.3161929467</v>
      </c>
      <c r="U188" s="3"/>
      <c r="V188" s="3">
        <v>16412</v>
      </c>
      <c r="W188" s="3">
        <v>3742386</v>
      </c>
      <c r="X188" s="3">
        <v>0</v>
      </c>
    </row>
    <row r="189" spans="1:24" x14ac:dyDescent="0.25">
      <c r="A189" s="17">
        <v>45108</v>
      </c>
      <c r="E189" s="3">
        <v>1126361</v>
      </c>
      <c r="F189" s="3"/>
      <c r="G189" s="3">
        <v>7918532</v>
      </c>
      <c r="H189" s="3">
        <v>6936685</v>
      </c>
      <c r="I189" s="3">
        <v>3761575</v>
      </c>
      <c r="J189" s="3">
        <v>207274</v>
      </c>
      <c r="K189" s="3">
        <v>1945.8380612660872</v>
      </c>
      <c r="L189" s="3"/>
      <c r="M189" s="3">
        <v>1176021.71</v>
      </c>
      <c r="N189" s="3">
        <v>4331136</v>
      </c>
      <c r="O189" s="3">
        <v>3961338</v>
      </c>
      <c r="P189" s="3"/>
      <c r="Q189" s="3">
        <v>6103199</v>
      </c>
      <c r="R189" s="3">
        <v>590525</v>
      </c>
      <c r="S189" s="3"/>
      <c r="T189" s="3">
        <v>89050.043341705896</v>
      </c>
      <c r="U189" s="3"/>
      <c r="V189" s="3">
        <v>3152857.9177789581</v>
      </c>
      <c r="W189" s="3">
        <v>4716296</v>
      </c>
      <c r="X189" s="3">
        <v>0</v>
      </c>
    </row>
    <row r="190" spans="1:24" x14ac:dyDescent="0.25">
      <c r="A190" s="17">
        <v>45139</v>
      </c>
      <c r="E190" s="3">
        <v>1066757</v>
      </c>
      <c r="F190" s="3"/>
      <c r="G190" s="3">
        <v>7394484</v>
      </c>
      <c r="H190" s="3">
        <v>7338834</v>
      </c>
      <c r="I190" s="3">
        <v>2890704</v>
      </c>
      <c r="J190" s="3">
        <v>196963</v>
      </c>
      <c r="K190" s="3">
        <v>722.18310741160178</v>
      </c>
      <c r="L190" s="3"/>
      <c r="M190" s="3">
        <v>1283184.2</v>
      </c>
      <c r="N190" s="3">
        <v>2800451</v>
      </c>
      <c r="O190" s="3">
        <v>4592165</v>
      </c>
      <c r="P190" s="3"/>
      <c r="Q190" s="3">
        <v>10515014</v>
      </c>
      <c r="R190" s="3">
        <v>627611</v>
      </c>
      <c r="S190" s="3"/>
      <c r="T190" s="3">
        <v>82373.820113038018</v>
      </c>
      <c r="U190" s="3"/>
      <c r="V190" s="3">
        <v>809848.11239462125</v>
      </c>
      <c r="W190" s="3">
        <v>3778042</v>
      </c>
      <c r="X190" s="3">
        <v>0</v>
      </c>
    </row>
    <row r="191" spans="1:24" x14ac:dyDescent="0.25">
      <c r="A191" s="17">
        <v>45170</v>
      </c>
      <c r="E191" s="3">
        <v>1268859</v>
      </c>
      <c r="F191" s="3"/>
      <c r="G191" s="3">
        <v>8030719</v>
      </c>
      <c r="H191" s="3">
        <v>7471966</v>
      </c>
      <c r="I191" s="3">
        <v>3396724</v>
      </c>
      <c r="J191" s="3">
        <v>210506</v>
      </c>
      <c r="K191" s="3">
        <v>2040</v>
      </c>
      <c r="L191" s="3"/>
      <c r="M191" s="3">
        <v>1241622</v>
      </c>
      <c r="N191" s="3">
        <v>4206827</v>
      </c>
      <c r="O191" s="3">
        <v>4425102</v>
      </c>
      <c r="P191" s="3"/>
      <c r="Q191" s="3">
        <v>4155426</v>
      </c>
      <c r="R191" s="3">
        <v>653467</v>
      </c>
      <c r="S191" s="3"/>
      <c r="T191" s="3">
        <v>79083</v>
      </c>
      <c r="U191" s="3"/>
      <c r="V191" s="3">
        <v>46995</v>
      </c>
      <c r="W191" s="3">
        <v>3531291</v>
      </c>
      <c r="X191" s="3">
        <v>0</v>
      </c>
    </row>
    <row r="192" spans="1:24" x14ac:dyDescent="0.25">
      <c r="A192" s="17">
        <v>45200</v>
      </c>
      <c r="E192" s="3">
        <v>1176977</v>
      </c>
      <c r="F192" s="3"/>
      <c r="G192" s="3">
        <v>7686994</v>
      </c>
      <c r="H192" s="3">
        <v>6996936</v>
      </c>
      <c r="I192" s="3">
        <v>2663141</v>
      </c>
      <c r="J192" s="3">
        <v>203323</v>
      </c>
      <c r="K192" s="3">
        <v>1559.6848700122944</v>
      </c>
      <c r="L192" s="3"/>
      <c r="M192" s="3">
        <v>1224710.53</v>
      </c>
      <c r="N192" s="3">
        <v>3853974</v>
      </c>
      <c r="O192" s="3">
        <v>4377992</v>
      </c>
      <c r="P192" s="3"/>
      <c r="Q192" s="3">
        <v>9338966</v>
      </c>
      <c r="R192" s="3">
        <v>569577</v>
      </c>
      <c r="S192" s="3"/>
      <c r="T192" s="3">
        <v>90871.299706770282</v>
      </c>
      <c r="U192" s="3"/>
      <c r="V192" s="3">
        <v>47790.344093966451</v>
      </c>
      <c r="W192" s="3">
        <v>3748605</v>
      </c>
      <c r="X192" s="3">
        <v>0</v>
      </c>
    </row>
    <row r="193" spans="1:24" x14ac:dyDescent="0.25">
      <c r="A193" s="17">
        <v>45231</v>
      </c>
      <c r="E193" s="3">
        <v>1137380</v>
      </c>
      <c r="F193" s="3"/>
      <c r="G193" s="3">
        <v>6971811</v>
      </c>
      <c r="H193" s="3">
        <v>7631954.6262709722</v>
      </c>
      <c r="I193" s="3">
        <v>3075121</v>
      </c>
      <c r="J193" s="3">
        <v>192683</v>
      </c>
      <c r="K193" s="3">
        <v>559.27318062933057</v>
      </c>
      <c r="L193" s="3"/>
      <c r="M193" s="3">
        <v>1516411.92</v>
      </c>
      <c r="N193" s="3">
        <v>2906257</v>
      </c>
      <c r="O193" s="3">
        <v>4309801</v>
      </c>
      <c r="P193" s="3"/>
      <c r="Q193" s="3">
        <v>6757102</v>
      </c>
      <c r="R193" s="3">
        <v>561387</v>
      </c>
      <c r="S193" s="3"/>
      <c r="T193" s="3">
        <v>114971.42561342903</v>
      </c>
      <c r="U193" s="3"/>
      <c r="V193" s="3">
        <v>47837.830985973094</v>
      </c>
      <c r="W193" s="3">
        <v>4021544</v>
      </c>
      <c r="X193" s="3">
        <v>0</v>
      </c>
    </row>
    <row r="194" spans="1:24" x14ac:dyDescent="0.25">
      <c r="E194" s="3"/>
      <c r="F194" s="3"/>
      <c r="G194" s="3"/>
      <c r="H194" s="3"/>
      <c r="I194" s="3"/>
      <c r="J194" s="3"/>
      <c r="K194" s="3"/>
      <c r="L194" s="3"/>
      <c r="M194" s="3"/>
      <c r="N194" s="3"/>
      <c r="O194" s="3"/>
      <c r="P194" s="3"/>
      <c r="Q194" s="3"/>
      <c r="R194" s="3"/>
      <c r="S194" s="3"/>
      <c r="T194" s="3"/>
      <c r="U194" s="3"/>
      <c r="V194" s="3"/>
      <c r="W194" s="3"/>
      <c r="X194"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103"/>
  <sheetViews>
    <sheetView zoomScale="85" zoomScaleNormal="85" workbookViewId="0">
      <pane xSplit="1" ySplit="1" topLeftCell="B51" activePane="bottomRight" state="frozen"/>
      <selection activeCell="A187" sqref="A187"/>
      <selection pane="topRight" activeCell="A187" sqref="A187"/>
      <selection pane="bottomLeft" activeCell="A187" sqref="A187"/>
      <selection pane="bottomRight" activeCell="A97" sqref="A97"/>
    </sheetView>
  </sheetViews>
  <sheetFormatPr defaultColWidth="8.7109375" defaultRowHeight="15" x14ac:dyDescent="0.25"/>
  <cols>
    <col min="1" max="1" width="15.7109375" style="29" customWidth="1"/>
    <col min="2" max="57" width="12.7109375" style="25" customWidth="1"/>
    <col min="58" max="58" width="8.7109375" style="25"/>
    <col min="59" max="63" width="13.28515625" style="25" customWidth="1"/>
    <col min="64" max="16384" width="8.7109375" style="25"/>
  </cols>
  <sheetData>
    <row r="1" spans="1:57" ht="75" customHeight="1" x14ac:dyDescent="0.25">
      <c r="B1" s="21" t="s">
        <v>83</v>
      </c>
      <c r="C1" s="22" t="s">
        <v>84</v>
      </c>
      <c r="D1" s="22" t="s">
        <v>85</v>
      </c>
      <c r="E1" s="23" t="s">
        <v>86</v>
      </c>
      <c r="F1" s="23" t="s">
        <v>87</v>
      </c>
      <c r="G1" s="23" t="s">
        <v>88</v>
      </c>
      <c r="H1" s="23" t="s">
        <v>89</v>
      </c>
      <c r="I1" s="23" t="s">
        <v>90</v>
      </c>
      <c r="J1" s="23" t="s">
        <v>91</v>
      </c>
      <c r="K1" s="22" t="s">
        <v>92</v>
      </c>
      <c r="L1" s="22" t="s">
        <v>93</v>
      </c>
      <c r="M1" s="23" t="s">
        <v>94</v>
      </c>
      <c r="N1" s="23" t="s">
        <v>95</v>
      </c>
      <c r="O1" s="23" t="s">
        <v>96</v>
      </c>
      <c r="P1" s="23" t="s">
        <v>97</v>
      </c>
      <c r="Q1" s="23" t="s">
        <v>98</v>
      </c>
      <c r="R1" s="22" t="s">
        <v>99</v>
      </c>
      <c r="S1" s="22" t="s">
        <v>100</v>
      </c>
      <c r="T1" s="22" t="s">
        <v>101</v>
      </c>
      <c r="U1" s="22" t="s">
        <v>102</v>
      </c>
      <c r="V1" s="22" t="s">
        <v>103</v>
      </c>
      <c r="W1" s="23" t="s">
        <v>104</v>
      </c>
      <c r="X1" s="22" t="s">
        <v>105</v>
      </c>
      <c r="Y1" s="22" t="s">
        <v>106</v>
      </c>
      <c r="Z1" s="22" t="s">
        <v>118</v>
      </c>
      <c r="AA1" s="22" t="s">
        <v>109</v>
      </c>
      <c r="AB1" s="22" t="s">
        <v>110</v>
      </c>
      <c r="AC1" s="22" t="s">
        <v>111</v>
      </c>
      <c r="AD1" s="22" t="s">
        <v>112</v>
      </c>
      <c r="AE1" s="22" t="s">
        <v>113</v>
      </c>
      <c r="AF1" s="22" t="s">
        <v>114</v>
      </c>
      <c r="AG1" s="22" t="s">
        <v>115</v>
      </c>
      <c r="AH1" s="22" t="s">
        <v>116</v>
      </c>
      <c r="AI1" s="22" t="s">
        <v>117</v>
      </c>
      <c r="AJ1" s="22" t="s">
        <v>119</v>
      </c>
      <c r="AK1" s="22" t="s">
        <v>120</v>
      </c>
      <c r="AL1" s="22" t="s">
        <v>121</v>
      </c>
      <c r="AM1" s="22" t="s">
        <v>122</v>
      </c>
      <c r="AN1" s="22" t="s">
        <v>123</v>
      </c>
      <c r="AO1" s="22" t="s">
        <v>124</v>
      </c>
      <c r="AP1" s="22" t="s">
        <v>125</v>
      </c>
      <c r="AQ1" s="22" t="s">
        <v>126</v>
      </c>
      <c r="AR1" s="24" t="s">
        <v>127</v>
      </c>
      <c r="AS1" s="22" t="s">
        <v>128</v>
      </c>
      <c r="AT1" s="22" t="s">
        <v>129</v>
      </c>
      <c r="AU1" s="22" t="s">
        <v>130</v>
      </c>
      <c r="AV1" s="22" t="s">
        <v>131</v>
      </c>
      <c r="AW1" s="22" t="s">
        <v>132</v>
      </c>
      <c r="AX1" s="22" t="s">
        <v>133</v>
      </c>
      <c r="AY1" s="22" t="s">
        <v>134</v>
      </c>
      <c r="AZ1" s="22" t="s">
        <v>140</v>
      </c>
      <c r="BA1" s="22" t="s">
        <v>135</v>
      </c>
      <c r="BB1" s="22" t="s">
        <v>136</v>
      </c>
      <c r="BC1" s="22" t="s">
        <v>108</v>
      </c>
      <c r="BD1" s="22" t="s">
        <v>107</v>
      </c>
      <c r="BE1" s="22" t="s">
        <v>139</v>
      </c>
    </row>
    <row r="2" spans="1:57" x14ac:dyDescent="0.25">
      <c r="A2" s="18">
        <v>42339</v>
      </c>
      <c r="B2" s="26">
        <v>0</v>
      </c>
      <c r="C2" s="26">
        <v>-224150.42</v>
      </c>
      <c r="D2" s="26">
        <v>40817.440000000002</v>
      </c>
      <c r="E2" s="26">
        <v>1624726.59</v>
      </c>
      <c r="F2" s="26">
        <v>30119564.300000001</v>
      </c>
      <c r="G2" s="26">
        <v>0</v>
      </c>
      <c r="H2" s="26">
        <v>0</v>
      </c>
      <c r="I2" s="26">
        <v>0</v>
      </c>
      <c r="J2" s="26">
        <v>0</v>
      </c>
      <c r="K2" s="26">
        <v>0</v>
      </c>
      <c r="L2" s="26">
        <v>0</v>
      </c>
      <c r="M2" s="26">
        <v>0</v>
      </c>
      <c r="N2" s="26">
        <v>0</v>
      </c>
      <c r="O2" s="26">
        <v>0</v>
      </c>
      <c r="P2" s="26">
        <v>0</v>
      </c>
      <c r="Q2" s="26">
        <v>0</v>
      </c>
      <c r="R2" s="26">
        <v>0</v>
      </c>
      <c r="S2" s="26">
        <v>283561.42</v>
      </c>
      <c r="T2" s="26">
        <v>0</v>
      </c>
      <c r="U2" s="26">
        <v>0</v>
      </c>
      <c r="V2" s="26">
        <v>0</v>
      </c>
      <c r="W2" s="26">
        <v>0</v>
      </c>
      <c r="X2" s="26">
        <v>0</v>
      </c>
      <c r="Y2" s="26">
        <v>0</v>
      </c>
      <c r="Z2" s="26">
        <v>0</v>
      </c>
      <c r="AA2" s="26">
        <v>0</v>
      </c>
      <c r="AB2" s="26">
        <v>0</v>
      </c>
      <c r="AC2" s="26">
        <v>0</v>
      </c>
      <c r="AD2" s="26">
        <v>0</v>
      </c>
      <c r="AE2" s="26">
        <v>0</v>
      </c>
      <c r="AF2" s="26">
        <v>0</v>
      </c>
      <c r="AG2" s="26">
        <v>0</v>
      </c>
      <c r="AH2" s="26">
        <v>0</v>
      </c>
      <c r="AI2" s="26">
        <v>0</v>
      </c>
      <c r="AJ2" s="26">
        <v>0</v>
      </c>
      <c r="AK2" s="26">
        <v>0</v>
      </c>
      <c r="AL2" s="26">
        <v>0</v>
      </c>
      <c r="AM2" s="26">
        <v>0</v>
      </c>
      <c r="AN2" s="26">
        <v>222503.25</v>
      </c>
      <c r="AO2" s="26">
        <v>0</v>
      </c>
      <c r="AP2" s="26">
        <v>0</v>
      </c>
      <c r="AQ2" s="26">
        <v>0</v>
      </c>
      <c r="AR2" s="26">
        <v>0</v>
      </c>
      <c r="AS2" s="26">
        <v>0</v>
      </c>
      <c r="AT2" s="26">
        <v>0</v>
      </c>
      <c r="AU2" s="26">
        <v>0</v>
      </c>
      <c r="AV2" s="26">
        <v>0</v>
      </c>
      <c r="AW2" s="26">
        <v>24444.42</v>
      </c>
      <c r="AX2" s="26">
        <v>12965.85</v>
      </c>
      <c r="AY2" s="26">
        <v>4861650.5599999996</v>
      </c>
      <c r="AZ2" s="26">
        <v>0</v>
      </c>
      <c r="BA2" s="26">
        <v>18918.73</v>
      </c>
      <c r="BB2" s="26">
        <v>775</v>
      </c>
      <c r="BC2" s="26"/>
    </row>
    <row r="3" spans="1:57" x14ac:dyDescent="0.25">
      <c r="A3" s="18">
        <v>42370</v>
      </c>
      <c r="B3" s="26">
        <v>0</v>
      </c>
      <c r="C3" s="26">
        <v>-229436.57</v>
      </c>
      <c r="D3" s="26">
        <v>828899.44</v>
      </c>
      <c r="E3" s="26">
        <v>1573687.98</v>
      </c>
      <c r="F3" s="26">
        <v>29838990.109999999</v>
      </c>
      <c r="G3" s="26">
        <v>6375228.1900000004</v>
      </c>
      <c r="H3" s="26">
        <v>9589385.4100000001</v>
      </c>
      <c r="I3" s="26">
        <v>2941255.22</v>
      </c>
      <c r="J3" s="26">
        <v>357839.81</v>
      </c>
      <c r="K3" s="26">
        <v>69282.880000000005</v>
      </c>
      <c r="L3" s="26">
        <v>202017.58</v>
      </c>
      <c r="M3" s="26">
        <v>658963.98</v>
      </c>
      <c r="N3" s="26">
        <v>1103306.05</v>
      </c>
      <c r="O3" s="26">
        <v>4597722.4400000004</v>
      </c>
      <c r="P3" s="26">
        <v>958809.47</v>
      </c>
      <c r="Q3" s="26">
        <v>10293784.15</v>
      </c>
      <c r="R3" s="26">
        <v>627598.93999999994</v>
      </c>
      <c r="S3" s="26">
        <v>247004.26</v>
      </c>
      <c r="T3" s="26">
        <v>38404.28</v>
      </c>
      <c r="U3" s="26">
        <v>-8223.8700000000008</v>
      </c>
      <c r="V3" s="26">
        <v>53505.96</v>
      </c>
      <c r="W3" s="26">
        <v>0</v>
      </c>
      <c r="X3" s="26">
        <v>0</v>
      </c>
      <c r="Y3" s="26">
        <v>0</v>
      </c>
      <c r="Z3" s="26">
        <v>5295588.0999999996</v>
      </c>
      <c r="AA3" s="26">
        <v>4931900.6500000004</v>
      </c>
      <c r="AB3" s="26">
        <v>928381.81</v>
      </c>
      <c r="AC3" s="26">
        <v>3027503.19</v>
      </c>
      <c r="AD3" s="26">
        <v>0</v>
      </c>
      <c r="AE3" s="26">
        <v>412241.42</v>
      </c>
      <c r="AF3" s="26">
        <v>210767</v>
      </c>
      <c r="AG3" s="26">
        <v>164801</v>
      </c>
      <c r="AH3" s="26">
        <v>0</v>
      </c>
      <c r="AI3" s="26">
        <v>3746.05</v>
      </c>
      <c r="AJ3" s="26">
        <v>1731184.31</v>
      </c>
      <c r="AK3" s="26">
        <v>122379.19</v>
      </c>
      <c r="AL3" s="26">
        <v>654.25</v>
      </c>
      <c r="AM3" s="26">
        <v>169731.61</v>
      </c>
      <c r="AN3" s="26">
        <v>197839.66</v>
      </c>
      <c r="AO3" s="26">
        <v>633157.80000000005</v>
      </c>
      <c r="AP3" s="26">
        <v>116045.5</v>
      </c>
      <c r="AQ3" s="26">
        <v>2003</v>
      </c>
      <c r="AR3" s="26">
        <v>5000</v>
      </c>
      <c r="AS3" s="26">
        <v>273111.78000000003</v>
      </c>
      <c r="AT3" s="26">
        <v>0</v>
      </c>
      <c r="AU3" s="26">
        <v>0</v>
      </c>
      <c r="AV3" s="26">
        <v>0</v>
      </c>
      <c r="AW3" s="26">
        <v>20914.830000000002</v>
      </c>
      <c r="AX3" s="26">
        <v>4051.3</v>
      </c>
      <c r="AY3" s="26">
        <v>4560265.53</v>
      </c>
      <c r="AZ3" s="26">
        <v>0</v>
      </c>
      <c r="BA3" s="26">
        <v>968262.31</v>
      </c>
      <c r="BB3" s="26">
        <v>245506.52</v>
      </c>
      <c r="BC3" s="26"/>
    </row>
    <row r="4" spans="1:57" x14ac:dyDescent="0.25">
      <c r="A4" s="18">
        <v>42401</v>
      </c>
      <c r="B4" s="26">
        <v>0</v>
      </c>
      <c r="C4" s="26">
        <v>-332123.7</v>
      </c>
      <c r="D4" s="26">
        <v>8645735.1300000008</v>
      </c>
      <c r="E4" s="26">
        <v>1448189.02</v>
      </c>
      <c r="F4" s="26">
        <v>28282114.559999999</v>
      </c>
      <c r="G4" s="26">
        <v>6576489.5999999996</v>
      </c>
      <c r="H4" s="26">
        <v>8154188.0499999998</v>
      </c>
      <c r="I4" s="26">
        <v>4898148.83</v>
      </c>
      <c r="J4" s="26">
        <v>275346.84999999998</v>
      </c>
      <c r="K4" s="26">
        <v>14521.35</v>
      </c>
      <c r="L4" s="26">
        <v>136777.26</v>
      </c>
      <c r="M4" s="26">
        <v>716139.68</v>
      </c>
      <c r="N4" s="26">
        <v>2936459.46</v>
      </c>
      <c r="O4" s="26">
        <v>3817961.72</v>
      </c>
      <c r="P4" s="26">
        <v>201264.19</v>
      </c>
      <c r="Q4" s="26">
        <v>8207423.1799999997</v>
      </c>
      <c r="R4" s="26">
        <v>592402.18000000005</v>
      </c>
      <c r="S4" s="26">
        <v>218311.9</v>
      </c>
      <c r="T4" s="26">
        <v>120469.98</v>
      </c>
      <c r="U4" s="26">
        <v>-330.85</v>
      </c>
      <c r="V4" s="26">
        <v>20999.13</v>
      </c>
      <c r="W4" s="26">
        <v>0</v>
      </c>
      <c r="X4" s="26">
        <v>0</v>
      </c>
      <c r="Y4" s="26">
        <v>0</v>
      </c>
      <c r="Z4" s="26">
        <v>5342989.03</v>
      </c>
      <c r="AA4" s="26">
        <v>4550876.34</v>
      </c>
      <c r="AB4" s="26">
        <v>850007.18</v>
      </c>
      <c r="AC4" s="26">
        <v>2974306.33</v>
      </c>
      <c r="AD4" s="26">
        <v>0</v>
      </c>
      <c r="AE4" s="26">
        <v>181532.62</v>
      </c>
      <c r="AF4" s="26">
        <v>160826</v>
      </c>
      <c r="AG4" s="26">
        <v>64243</v>
      </c>
      <c r="AH4" s="26">
        <v>3534.6</v>
      </c>
      <c r="AI4" s="26">
        <v>3696</v>
      </c>
      <c r="AJ4" s="26">
        <v>1835386.57</v>
      </c>
      <c r="AK4" s="26">
        <v>122596.19</v>
      </c>
      <c r="AL4" s="26">
        <v>100</v>
      </c>
      <c r="AM4" s="26">
        <v>39118.28</v>
      </c>
      <c r="AN4" s="26">
        <v>357910.88</v>
      </c>
      <c r="AO4" s="26">
        <v>622440.15</v>
      </c>
      <c r="AP4" s="26">
        <v>100300.5</v>
      </c>
      <c r="AQ4" s="26">
        <v>864</v>
      </c>
      <c r="AR4" s="26">
        <v>4250</v>
      </c>
      <c r="AS4" s="26">
        <v>82895.31</v>
      </c>
      <c r="AT4" s="26">
        <v>0</v>
      </c>
      <c r="AU4" s="26">
        <v>0</v>
      </c>
      <c r="AV4" s="26">
        <v>0</v>
      </c>
      <c r="AW4" s="26">
        <v>14990.49</v>
      </c>
      <c r="AX4" s="26">
        <v>2174271</v>
      </c>
      <c r="AY4" s="26">
        <v>4586799.9400000004</v>
      </c>
      <c r="AZ4" s="26">
        <v>0</v>
      </c>
      <c r="BA4" s="26">
        <v>584743.16</v>
      </c>
      <c r="BB4" s="26">
        <v>362106.58</v>
      </c>
      <c r="BC4" s="26"/>
    </row>
    <row r="5" spans="1:57" x14ac:dyDescent="0.25">
      <c r="A5" s="18">
        <v>42430</v>
      </c>
      <c r="B5" s="26">
        <v>0</v>
      </c>
      <c r="C5" s="26">
        <v>-738373.97</v>
      </c>
      <c r="D5" s="26">
        <v>0</v>
      </c>
      <c r="E5" s="26">
        <v>1301173.57</v>
      </c>
      <c r="F5" s="26">
        <v>35403923.460000001</v>
      </c>
      <c r="G5" s="26">
        <v>5956432.0499999998</v>
      </c>
      <c r="H5" s="26">
        <v>6539427.4000000004</v>
      </c>
      <c r="I5" s="26">
        <v>1653763.44</v>
      </c>
      <c r="J5" s="26">
        <v>217900.47</v>
      </c>
      <c r="K5" s="26">
        <v>34599.9</v>
      </c>
      <c r="L5" s="26">
        <v>70490.009999999995</v>
      </c>
      <c r="M5" s="26">
        <v>700034.18</v>
      </c>
      <c r="N5" s="26">
        <v>3541247.61</v>
      </c>
      <c r="O5" s="26">
        <v>3542224.43</v>
      </c>
      <c r="P5" s="26">
        <v>1323120.1499999999</v>
      </c>
      <c r="Q5" s="26">
        <v>8278626.1100000003</v>
      </c>
      <c r="R5" s="26">
        <v>502855.67</v>
      </c>
      <c r="S5" s="26">
        <v>266979.13</v>
      </c>
      <c r="T5" s="26">
        <v>77145.070000000007</v>
      </c>
      <c r="U5" s="26">
        <v>-1802.73</v>
      </c>
      <c r="V5" s="26">
        <v>3073105.64</v>
      </c>
      <c r="W5" s="26">
        <v>0</v>
      </c>
      <c r="X5" s="26">
        <v>0</v>
      </c>
      <c r="Y5" s="26">
        <v>0</v>
      </c>
      <c r="Z5" s="26">
        <v>6094608.0899999999</v>
      </c>
      <c r="AA5" s="26">
        <v>3825042.27</v>
      </c>
      <c r="AB5" s="26">
        <v>764986.37</v>
      </c>
      <c r="AC5" s="26">
        <v>3905091.47</v>
      </c>
      <c r="AD5" s="26">
        <v>0</v>
      </c>
      <c r="AE5" s="26">
        <v>161788.72</v>
      </c>
      <c r="AF5" s="26">
        <v>201830</v>
      </c>
      <c r="AG5" s="26">
        <v>95752</v>
      </c>
      <c r="AH5" s="26">
        <v>0</v>
      </c>
      <c r="AI5" s="26">
        <v>3002.3</v>
      </c>
      <c r="AJ5" s="26">
        <v>1679254.42</v>
      </c>
      <c r="AK5" s="26">
        <v>128184.81</v>
      </c>
      <c r="AL5" s="26">
        <v>2500</v>
      </c>
      <c r="AM5" s="26">
        <v>25765</v>
      </c>
      <c r="AN5" s="26">
        <v>393219.4</v>
      </c>
      <c r="AO5" s="26">
        <v>712090.97</v>
      </c>
      <c r="AP5" s="26">
        <v>103439.59</v>
      </c>
      <c r="AQ5" s="26">
        <v>923</v>
      </c>
      <c r="AR5" s="26">
        <v>3750</v>
      </c>
      <c r="AS5" s="26">
        <v>96705.73</v>
      </c>
      <c r="AT5" s="26">
        <v>0</v>
      </c>
      <c r="AU5" s="26">
        <v>0</v>
      </c>
      <c r="AV5" s="26">
        <v>0</v>
      </c>
      <c r="AW5" s="26">
        <v>25005.18</v>
      </c>
      <c r="AX5" s="26">
        <v>12950</v>
      </c>
      <c r="AY5" s="26">
        <v>4960307.29</v>
      </c>
      <c r="AZ5" s="26">
        <v>0</v>
      </c>
      <c r="BA5" s="26">
        <v>1108066.8</v>
      </c>
      <c r="BB5" s="26">
        <v>271112.90000000002</v>
      </c>
      <c r="BC5" s="26"/>
    </row>
    <row r="6" spans="1:57" x14ac:dyDescent="0.25">
      <c r="A6" s="18">
        <v>42461</v>
      </c>
      <c r="B6" s="26">
        <v>0</v>
      </c>
      <c r="C6" s="26">
        <v>-716816.9</v>
      </c>
      <c r="D6" s="26">
        <v>518620.26</v>
      </c>
      <c r="E6" s="26">
        <v>1829834.77</v>
      </c>
      <c r="F6" s="26">
        <v>53375007.520000003</v>
      </c>
      <c r="G6" s="26">
        <v>6597941.9299999997</v>
      </c>
      <c r="H6" s="26">
        <v>9685227.75</v>
      </c>
      <c r="I6" s="26">
        <v>2588048.79</v>
      </c>
      <c r="J6" s="26">
        <v>235365.08</v>
      </c>
      <c r="K6" s="26">
        <v>54843.97</v>
      </c>
      <c r="L6" s="26">
        <v>79772.2</v>
      </c>
      <c r="M6" s="26">
        <v>673631.18</v>
      </c>
      <c r="N6" s="26">
        <v>3226782.4</v>
      </c>
      <c r="O6" s="26">
        <v>3813608.84</v>
      </c>
      <c r="P6" s="26">
        <v>1309783.71</v>
      </c>
      <c r="Q6" s="26">
        <v>12836391.130000001</v>
      </c>
      <c r="R6" s="26">
        <v>585708.06999999995</v>
      </c>
      <c r="S6" s="26">
        <v>232078.62</v>
      </c>
      <c r="T6" s="26">
        <v>131827.53</v>
      </c>
      <c r="U6" s="26">
        <v>0</v>
      </c>
      <c r="V6" s="26">
        <v>-2983401.69</v>
      </c>
      <c r="W6" s="26">
        <v>0</v>
      </c>
      <c r="X6" s="26">
        <v>0</v>
      </c>
      <c r="Y6" s="26">
        <v>0</v>
      </c>
      <c r="Z6" s="26">
        <v>6855322.7199999997</v>
      </c>
      <c r="AA6" s="26">
        <v>6082714.4400000004</v>
      </c>
      <c r="AB6" s="26">
        <v>820421.29</v>
      </c>
      <c r="AC6" s="26">
        <v>2902642.35</v>
      </c>
      <c r="AD6" s="26">
        <v>0</v>
      </c>
      <c r="AE6" s="26">
        <v>275483.31</v>
      </c>
      <c r="AF6" s="26">
        <v>251852</v>
      </c>
      <c r="AG6" s="26">
        <v>203190</v>
      </c>
      <c r="AH6" s="26">
        <v>4034.67</v>
      </c>
      <c r="AI6" s="26">
        <v>4649.3500000000004</v>
      </c>
      <c r="AJ6" s="26">
        <v>2316482.11</v>
      </c>
      <c r="AK6" s="26">
        <v>141649.54</v>
      </c>
      <c r="AL6" s="26">
        <v>2175</v>
      </c>
      <c r="AM6" s="26">
        <v>17090</v>
      </c>
      <c r="AN6" s="26">
        <v>301295.24</v>
      </c>
      <c r="AO6" s="26">
        <v>800848.09</v>
      </c>
      <c r="AP6" s="26">
        <v>115409.5</v>
      </c>
      <c r="AQ6" s="26">
        <v>400</v>
      </c>
      <c r="AR6" s="26">
        <v>6250</v>
      </c>
      <c r="AS6" s="26">
        <v>99689.58</v>
      </c>
      <c r="AT6" s="26">
        <v>0</v>
      </c>
      <c r="AU6" s="26">
        <v>0</v>
      </c>
      <c r="AV6" s="26">
        <v>0</v>
      </c>
      <c r="AW6" s="26">
        <v>26823.74</v>
      </c>
      <c r="AX6" s="26">
        <v>5559</v>
      </c>
      <c r="AY6" s="26">
        <v>4597237.9400000004</v>
      </c>
      <c r="AZ6" s="26">
        <v>0</v>
      </c>
      <c r="BA6" s="26">
        <v>565863.89</v>
      </c>
      <c r="BB6" s="26">
        <v>3114287.28</v>
      </c>
      <c r="BC6" s="26"/>
    </row>
    <row r="7" spans="1:57" x14ac:dyDescent="0.25">
      <c r="A7" s="18">
        <v>42491</v>
      </c>
      <c r="B7" s="26">
        <v>188852350</v>
      </c>
      <c r="C7" s="26">
        <v>-401456.41</v>
      </c>
      <c r="D7" s="26">
        <v>0</v>
      </c>
      <c r="E7" s="26">
        <v>2748780.03</v>
      </c>
      <c r="F7" s="26">
        <v>56260939.890000001</v>
      </c>
      <c r="G7" s="26">
        <v>7153825.4400000004</v>
      </c>
      <c r="H7" s="26">
        <v>7731293.8300000001</v>
      </c>
      <c r="I7" s="26">
        <v>3064480.51</v>
      </c>
      <c r="J7" s="26">
        <v>274472.15000000002</v>
      </c>
      <c r="K7" s="26">
        <v>64418.879999999997</v>
      </c>
      <c r="L7" s="26">
        <v>77321.91</v>
      </c>
      <c r="M7" s="26">
        <v>743954.06</v>
      </c>
      <c r="N7" s="26">
        <v>4332867.13</v>
      </c>
      <c r="O7" s="26">
        <v>4097294.04</v>
      </c>
      <c r="P7" s="26">
        <v>836151.2</v>
      </c>
      <c r="Q7" s="26">
        <v>10438981.58</v>
      </c>
      <c r="R7" s="26">
        <v>663169.81999999995</v>
      </c>
      <c r="S7" s="26">
        <v>208835.61</v>
      </c>
      <c r="T7" s="26">
        <v>88752.85</v>
      </c>
      <c r="U7" s="26">
        <v>0</v>
      </c>
      <c r="V7" s="26">
        <v>134966.31</v>
      </c>
      <c r="W7" s="26">
        <v>0</v>
      </c>
      <c r="X7" s="26">
        <v>0</v>
      </c>
      <c r="Y7" s="26">
        <v>0</v>
      </c>
      <c r="Z7" s="26">
        <v>5800319.0099999998</v>
      </c>
      <c r="AA7" s="26">
        <v>6530557.2199999997</v>
      </c>
      <c r="AB7" s="26">
        <v>764869.99</v>
      </c>
      <c r="AC7" s="26">
        <v>3853499.62</v>
      </c>
      <c r="AD7" s="26">
        <v>0</v>
      </c>
      <c r="AE7" s="26">
        <v>377822.74</v>
      </c>
      <c r="AF7" s="26">
        <v>264444.28999999998</v>
      </c>
      <c r="AG7" s="26">
        <v>66087</v>
      </c>
      <c r="AH7" s="26">
        <v>270388.27</v>
      </c>
      <c r="AI7" s="26">
        <v>6173.95</v>
      </c>
      <c r="AJ7" s="26">
        <v>2099799.67</v>
      </c>
      <c r="AK7" s="26">
        <v>104284.48</v>
      </c>
      <c r="AL7" s="26">
        <v>1325</v>
      </c>
      <c r="AM7" s="26">
        <v>21780</v>
      </c>
      <c r="AN7" s="26">
        <v>266186</v>
      </c>
      <c r="AO7" s="26">
        <v>649386.03</v>
      </c>
      <c r="AP7" s="26">
        <v>98932.5</v>
      </c>
      <c r="AQ7" s="26">
        <v>693</v>
      </c>
      <c r="AR7" s="26">
        <v>4000</v>
      </c>
      <c r="AS7" s="26">
        <v>123884.45</v>
      </c>
      <c r="AT7" s="26">
        <v>0</v>
      </c>
      <c r="AU7" s="26">
        <v>0</v>
      </c>
      <c r="AV7" s="26">
        <v>0</v>
      </c>
      <c r="AW7" s="26">
        <v>16124.79</v>
      </c>
      <c r="AX7" s="26">
        <v>2195039.1800000002</v>
      </c>
      <c r="AY7" s="26">
        <v>4764730.8600000003</v>
      </c>
      <c r="AZ7" s="26">
        <v>0</v>
      </c>
      <c r="BA7" s="26">
        <v>67657362.299999997</v>
      </c>
      <c r="BB7" s="26">
        <v>509794.66</v>
      </c>
      <c r="BC7" s="26"/>
    </row>
    <row r="8" spans="1:57" x14ac:dyDescent="0.25">
      <c r="A8" s="18">
        <v>42522</v>
      </c>
      <c r="B8" s="26">
        <v>0</v>
      </c>
      <c r="C8" s="26">
        <v>-291364.90000000002</v>
      </c>
      <c r="D8" s="26">
        <v>395870.73</v>
      </c>
      <c r="E8" s="26">
        <v>1677306.64</v>
      </c>
      <c r="F8" s="26">
        <v>65962180.950000003</v>
      </c>
      <c r="G8" s="26">
        <v>7454084.5700000003</v>
      </c>
      <c r="H8" s="26">
        <v>7314896.8899999997</v>
      </c>
      <c r="I8" s="26">
        <v>2706091.84</v>
      </c>
      <c r="J8" s="26">
        <v>262302.17</v>
      </c>
      <c r="K8" s="26">
        <v>35866.800000000003</v>
      </c>
      <c r="L8" s="26">
        <v>186563.88</v>
      </c>
      <c r="M8" s="26">
        <v>723973.66</v>
      </c>
      <c r="N8" s="26">
        <v>3631795.09</v>
      </c>
      <c r="O8" s="26">
        <v>4023254</v>
      </c>
      <c r="P8" s="26">
        <v>2657172.66</v>
      </c>
      <c r="Q8" s="26">
        <v>11813304.9</v>
      </c>
      <c r="R8" s="26">
        <v>535263.44999999995</v>
      </c>
      <c r="S8" s="26">
        <v>259410.95</v>
      </c>
      <c r="T8" s="26">
        <v>73468.56</v>
      </c>
      <c r="U8" s="26">
        <v>0</v>
      </c>
      <c r="V8" s="26">
        <v>19798.259999999998</v>
      </c>
      <c r="W8" s="26">
        <v>0</v>
      </c>
      <c r="X8" s="26">
        <v>0</v>
      </c>
      <c r="Y8" s="26">
        <v>0</v>
      </c>
      <c r="Z8" s="26">
        <v>6123827.3600000003</v>
      </c>
      <c r="AA8" s="26">
        <v>7651408.8399999999</v>
      </c>
      <c r="AB8" s="26">
        <v>864808.64</v>
      </c>
      <c r="AC8" s="26">
        <v>3496108.18</v>
      </c>
      <c r="AD8" s="26">
        <v>0</v>
      </c>
      <c r="AE8" s="26">
        <v>253158.06</v>
      </c>
      <c r="AF8" s="26">
        <v>275266.18</v>
      </c>
      <c r="AG8" s="26">
        <v>84604</v>
      </c>
      <c r="AH8" s="26">
        <v>37502.71</v>
      </c>
      <c r="AI8" s="26">
        <v>3031.35</v>
      </c>
      <c r="AJ8" s="26">
        <v>1792770.42</v>
      </c>
      <c r="AK8" s="26">
        <v>141216.76999999999</v>
      </c>
      <c r="AL8" s="26">
        <v>4325</v>
      </c>
      <c r="AM8" s="26">
        <v>108668.71</v>
      </c>
      <c r="AN8" s="26">
        <v>233219.32</v>
      </c>
      <c r="AO8" s="26">
        <v>669032.34</v>
      </c>
      <c r="AP8" s="26">
        <v>100879.5</v>
      </c>
      <c r="AQ8" s="26">
        <v>1425.58</v>
      </c>
      <c r="AR8" s="26">
        <v>1250</v>
      </c>
      <c r="AS8" s="26">
        <v>65508.3</v>
      </c>
      <c r="AT8" s="26">
        <v>0</v>
      </c>
      <c r="AU8" s="26">
        <v>0</v>
      </c>
      <c r="AV8" s="26">
        <v>0</v>
      </c>
      <c r="AW8" s="26">
        <v>81944.100000000006</v>
      </c>
      <c r="AX8" s="26">
        <v>12111.4</v>
      </c>
      <c r="AY8" s="26">
        <v>4759433.0199999996</v>
      </c>
      <c r="AZ8" s="26">
        <v>0</v>
      </c>
      <c r="BA8" s="26">
        <v>760640.7</v>
      </c>
      <c r="BB8" s="26">
        <v>124048.67</v>
      </c>
      <c r="BC8" s="26"/>
    </row>
    <row r="9" spans="1:57" x14ac:dyDescent="0.25">
      <c r="A9" s="18">
        <v>42552</v>
      </c>
      <c r="B9" s="26">
        <v>0</v>
      </c>
      <c r="C9" s="26">
        <v>-476404.56</v>
      </c>
      <c r="D9" s="26">
        <v>0</v>
      </c>
      <c r="E9" s="26">
        <v>2071075.75</v>
      </c>
      <c r="F9" s="26">
        <v>62493840.670000002</v>
      </c>
      <c r="G9" s="26">
        <v>7058484.79</v>
      </c>
      <c r="H9" s="26">
        <v>7999514.2999999998</v>
      </c>
      <c r="I9" s="26">
        <v>3468506.02</v>
      </c>
      <c r="J9" s="26">
        <v>281360.89</v>
      </c>
      <c r="K9" s="26">
        <v>856432.01</v>
      </c>
      <c r="L9" s="26">
        <v>123745.62</v>
      </c>
      <c r="M9" s="26">
        <v>768169.87</v>
      </c>
      <c r="N9" s="26">
        <v>3415343.62</v>
      </c>
      <c r="O9" s="26">
        <v>4047489.26</v>
      </c>
      <c r="P9" s="26">
        <v>206301.84</v>
      </c>
      <c r="Q9" s="26">
        <v>9842583.4700000007</v>
      </c>
      <c r="R9" s="26">
        <v>747254.84</v>
      </c>
      <c r="S9" s="26">
        <v>169652.35</v>
      </c>
      <c r="T9" s="26">
        <v>70214.83</v>
      </c>
      <c r="U9" s="26">
        <v>0</v>
      </c>
      <c r="V9" s="26">
        <v>16799</v>
      </c>
      <c r="W9" s="26">
        <v>2116212.71</v>
      </c>
      <c r="X9" s="26">
        <v>0</v>
      </c>
      <c r="Y9" s="26">
        <v>0</v>
      </c>
      <c r="Z9" s="26">
        <v>5454612.5499999998</v>
      </c>
      <c r="AA9" s="26">
        <v>14397514.82</v>
      </c>
      <c r="AB9" s="26">
        <v>1550818.83</v>
      </c>
      <c r="AC9" s="26">
        <v>3969004.58</v>
      </c>
      <c r="AD9" s="26">
        <v>12529.89</v>
      </c>
      <c r="AE9" s="26">
        <v>231969.61</v>
      </c>
      <c r="AF9" s="26">
        <v>1252596</v>
      </c>
      <c r="AG9" s="26">
        <v>89078</v>
      </c>
      <c r="AH9" s="26">
        <v>284.23</v>
      </c>
      <c r="AI9" s="26">
        <v>5900.3</v>
      </c>
      <c r="AJ9" s="26">
        <v>1317242.17</v>
      </c>
      <c r="AK9" s="26">
        <v>152165.07</v>
      </c>
      <c r="AL9" s="26">
        <v>850</v>
      </c>
      <c r="AM9" s="26">
        <v>0</v>
      </c>
      <c r="AN9" s="26">
        <v>172897.68</v>
      </c>
      <c r="AO9" s="26">
        <v>656074.85</v>
      </c>
      <c r="AP9" s="26">
        <v>112480.87</v>
      </c>
      <c r="AQ9" s="26">
        <v>800</v>
      </c>
      <c r="AR9" s="26">
        <v>3500</v>
      </c>
      <c r="AS9" s="26">
        <v>127308.34</v>
      </c>
      <c r="AT9" s="26">
        <v>0</v>
      </c>
      <c r="AU9" s="26">
        <v>0</v>
      </c>
      <c r="AV9" s="26">
        <v>0</v>
      </c>
      <c r="AW9" s="26">
        <v>10703.45</v>
      </c>
      <c r="AX9" s="26">
        <v>40809.839999999997</v>
      </c>
      <c r="AY9" s="26">
        <v>4601296.07</v>
      </c>
      <c r="AZ9" s="26">
        <v>0</v>
      </c>
      <c r="BA9" s="26">
        <v>704219.27</v>
      </c>
      <c r="BB9" s="26">
        <v>311148.86</v>
      </c>
      <c r="BC9" s="26"/>
    </row>
    <row r="10" spans="1:57" x14ac:dyDescent="0.25">
      <c r="A10" s="18">
        <v>42583</v>
      </c>
      <c r="B10" s="26">
        <v>0</v>
      </c>
      <c r="C10" s="26">
        <v>-17414.939999999999</v>
      </c>
      <c r="D10" s="26">
        <v>133876.04</v>
      </c>
      <c r="E10" s="26">
        <v>1460508.31</v>
      </c>
      <c r="F10" s="26">
        <v>69627843.680000007</v>
      </c>
      <c r="G10" s="26">
        <v>6768680.0499999998</v>
      </c>
      <c r="H10" s="26">
        <v>8326185.6500000004</v>
      </c>
      <c r="I10" s="26">
        <v>4087305.61</v>
      </c>
      <c r="J10" s="26">
        <v>278058.99</v>
      </c>
      <c r="K10" s="26">
        <v>1819342.12</v>
      </c>
      <c r="L10" s="26">
        <v>262861.43</v>
      </c>
      <c r="M10" s="26">
        <v>681237.1</v>
      </c>
      <c r="N10" s="26">
        <v>2538075.9300000002</v>
      </c>
      <c r="O10" s="26">
        <v>4301909.9400000004</v>
      </c>
      <c r="P10" s="26">
        <v>884517.85</v>
      </c>
      <c r="Q10" s="26">
        <v>15051887.1</v>
      </c>
      <c r="R10" s="26">
        <v>822584.47</v>
      </c>
      <c r="S10" s="26">
        <v>235436</v>
      </c>
      <c r="T10" s="26">
        <v>125415.7</v>
      </c>
      <c r="U10" s="26">
        <v>0</v>
      </c>
      <c r="V10" s="26">
        <v>1725365.03</v>
      </c>
      <c r="W10" s="26">
        <v>3375556.05</v>
      </c>
      <c r="X10" s="26">
        <v>0</v>
      </c>
      <c r="Y10" s="26">
        <v>0</v>
      </c>
      <c r="Z10" s="26">
        <v>4835813.5999999996</v>
      </c>
      <c r="AA10" s="26">
        <v>4823672.6500000004</v>
      </c>
      <c r="AB10" s="26">
        <v>773627.02</v>
      </c>
      <c r="AC10" s="26">
        <v>3550272.77</v>
      </c>
      <c r="AD10" s="26">
        <v>9790.66</v>
      </c>
      <c r="AE10" s="26">
        <v>234648.85</v>
      </c>
      <c r="AF10" s="26">
        <v>1091573.95</v>
      </c>
      <c r="AG10" s="26">
        <v>78114</v>
      </c>
      <c r="AH10" s="26">
        <v>0</v>
      </c>
      <c r="AI10" s="26">
        <v>3879.05</v>
      </c>
      <c r="AJ10" s="26">
        <v>1148529.17</v>
      </c>
      <c r="AK10" s="26">
        <v>123374.92</v>
      </c>
      <c r="AL10" s="26">
        <v>0</v>
      </c>
      <c r="AM10" s="26">
        <v>74246</v>
      </c>
      <c r="AN10" s="26">
        <v>173964.64</v>
      </c>
      <c r="AO10" s="26">
        <v>572540.51</v>
      </c>
      <c r="AP10" s="26">
        <v>106424.5</v>
      </c>
      <c r="AQ10" s="26">
        <v>1063.74</v>
      </c>
      <c r="AR10" s="26">
        <v>2000</v>
      </c>
      <c r="AS10" s="26">
        <v>55933.16</v>
      </c>
      <c r="AT10" s="26">
        <v>0</v>
      </c>
      <c r="AU10" s="26">
        <v>0</v>
      </c>
      <c r="AV10" s="26">
        <v>0</v>
      </c>
      <c r="AW10" s="26">
        <v>20102.18</v>
      </c>
      <c r="AX10" s="26">
        <v>2167994.5</v>
      </c>
      <c r="AY10" s="26">
        <v>4926313.6900000004</v>
      </c>
      <c r="AZ10" s="26">
        <v>0</v>
      </c>
      <c r="BA10" s="26">
        <v>860846.45</v>
      </c>
      <c r="BB10" s="26">
        <v>351750.17</v>
      </c>
      <c r="BC10" s="26"/>
    </row>
    <row r="11" spans="1:57" x14ac:dyDescent="0.25">
      <c r="A11" s="18">
        <v>42614</v>
      </c>
      <c r="B11" s="26">
        <v>0</v>
      </c>
      <c r="C11" s="26">
        <v>-236079.09</v>
      </c>
      <c r="D11" s="26">
        <v>0</v>
      </c>
      <c r="E11" s="26">
        <v>2008601.55</v>
      </c>
      <c r="F11" s="26">
        <v>75197274.150000006</v>
      </c>
      <c r="G11" s="26">
        <v>7060475.9500000002</v>
      </c>
      <c r="H11" s="26">
        <v>8150536.5</v>
      </c>
      <c r="I11" s="26">
        <v>2596473.56</v>
      </c>
      <c r="J11" s="26">
        <v>282977.32</v>
      </c>
      <c r="K11" s="26">
        <v>304563.33</v>
      </c>
      <c r="L11" s="26">
        <v>166341.85</v>
      </c>
      <c r="M11" s="26">
        <v>755155.82</v>
      </c>
      <c r="N11" s="26">
        <v>3165206.12</v>
      </c>
      <c r="O11" s="26">
        <v>4306262.6500000004</v>
      </c>
      <c r="P11" s="26">
        <v>1770547.81</v>
      </c>
      <c r="Q11" s="26">
        <v>11820153.33</v>
      </c>
      <c r="R11" s="26">
        <v>644833.81000000006</v>
      </c>
      <c r="S11" s="26">
        <v>248261.3</v>
      </c>
      <c r="T11" s="26">
        <v>125352.27</v>
      </c>
      <c r="U11" s="26">
        <v>0</v>
      </c>
      <c r="V11" s="26">
        <v>62817</v>
      </c>
      <c r="W11" s="26">
        <v>3971552.96</v>
      </c>
      <c r="X11" s="26">
        <v>0</v>
      </c>
      <c r="Y11" s="26">
        <v>0</v>
      </c>
      <c r="Z11" s="26">
        <v>9391139.1699999999</v>
      </c>
      <c r="AA11" s="26">
        <v>6543492.6100000003</v>
      </c>
      <c r="AB11" s="26">
        <v>978386.4</v>
      </c>
      <c r="AC11" s="26">
        <v>4251183.84</v>
      </c>
      <c r="AD11" s="26">
        <v>17527.5</v>
      </c>
      <c r="AE11" s="26">
        <v>291579.24</v>
      </c>
      <c r="AF11" s="26">
        <v>515996.2</v>
      </c>
      <c r="AG11" s="26">
        <v>118620</v>
      </c>
      <c r="AH11" s="26">
        <v>0</v>
      </c>
      <c r="AI11" s="26">
        <v>7696.5</v>
      </c>
      <c r="AJ11" s="26">
        <v>1516538.44</v>
      </c>
      <c r="AK11" s="26">
        <v>136159.41</v>
      </c>
      <c r="AL11" s="26">
        <v>175</v>
      </c>
      <c r="AM11" s="26">
        <v>159448.81</v>
      </c>
      <c r="AN11" s="26">
        <v>238974.85</v>
      </c>
      <c r="AO11" s="26">
        <v>653816.31999999995</v>
      </c>
      <c r="AP11" s="26">
        <v>124079.59</v>
      </c>
      <c r="AQ11" s="26">
        <v>1870</v>
      </c>
      <c r="AR11" s="26">
        <v>1500</v>
      </c>
      <c r="AS11" s="26">
        <v>112901.99</v>
      </c>
      <c r="AT11" s="26">
        <v>0</v>
      </c>
      <c r="AU11" s="26">
        <v>0</v>
      </c>
      <c r="AV11" s="26">
        <v>0</v>
      </c>
      <c r="AW11" s="26">
        <v>22815.07</v>
      </c>
      <c r="AX11" s="26">
        <v>1746</v>
      </c>
      <c r="AY11" s="26">
        <v>4761453.04</v>
      </c>
      <c r="AZ11" s="26">
        <v>0</v>
      </c>
      <c r="BA11" s="26">
        <v>760760.89</v>
      </c>
      <c r="BB11" s="26">
        <v>95468.18</v>
      </c>
      <c r="BC11" s="26"/>
    </row>
    <row r="12" spans="1:57" x14ac:dyDescent="0.25">
      <c r="A12" s="18">
        <v>42644</v>
      </c>
      <c r="B12" s="26">
        <v>0</v>
      </c>
      <c r="C12" s="26">
        <v>-17518.669999999998</v>
      </c>
      <c r="D12" s="26">
        <v>17518.669999999998</v>
      </c>
      <c r="E12" s="26">
        <v>1786895.7</v>
      </c>
      <c r="F12" s="26">
        <v>69006512.349999994</v>
      </c>
      <c r="G12" s="26">
        <v>7832356.04</v>
      </c>
      <c r="H12" s="26">
        <v>8820391.6600000001</v>
      </c>
      <c r="I12" s="26">
        <v>3146458.44</v>
      </c>
      <c r="J12" s="26">
        <v>383048.54</v>
      </c>
      <c r="K12" s="26">
        <v>225747.14</v>
      </c>
      <c r="L12" s="26">
        <v>113133.53</v>
      </c>
      <c r="M12" s="26">
        <v>713577.71</v>
      </c>
      <c r="N12" s="26">
        <v>4711327.28</v>
      </c>
      <c r="O12" s="26">
        <v>4358275.9400000004</v>
      </c>
      <c r="P12" s="26">
        <v>180192.41</v>
      </c>
      <c r="Q12" s="26">
        <v>11029642.560000001</v>
      </c>
      <c r="R12" s="26">
        <v>860834.48</v>
      </c>
      <c r="S12" s="26">
        <v>187331.21</v>
      </c>
      <c r="T12" s="26">
        <v>138940.42000000001</v>
      </c>
      <c r="U12" s="26">
        <v>0</v>
      </c>
      <c r="V12" s="26">
        <v>18981.68</v>
      </c>
      <c r="W12" s="26">
        <v>3230260.57</v>
      </c>
      <c r="X12" s="26">
        <v>0</v>
      </c>
      <c r="Y12" s="26">
        <v>0</v>
      </c>
      <c r="Z12" s="26">
        <v>5300500.9400000004</v>
      </c>
      <c r="AA12" s="26">
        <v>4972709.96</v>
      </c>
      <c r="AB12" s="26">
        <v>776404.57</v>
      </c>
      <c r="AC12" s="26">
        <v>3328353.53</v>
      </c>
      <c r="AD12" s="26">
        <v>14022.76</v>
      </c>
      <c r="AE12" s="26">
        <v>197303.21</v>
      </c>
      <c r="AF12" s="26">
        <v>421554.03</v>
      </c>
      <c r="AG12" s="26">
        <v>107225</v>
      </c>
      <c r="AH12" s="26">
        <v>0</v>
      </c>
      <c r="AI12" s="26">
        <v>7310.45</v>
      </c>
      <c r="AJ12" s="26">
        <v>1879606.53</v>
      </c>
      <c r="AK12" s="26">
        <v>136877.5</v>
      </c>
      <c r="AL12" s="26">
        <v>325</v>
      </c>
      <c r="AM12" s="26">
        <v>58759.03</v>
      </c>
      <c r="AN12" s="26">
        <v>181997.07</v>
      </c>
      <c r="AO12" s="26">
        <v>613457.16</v>
      </c>
      <c r="AP12" s="26">
        <v>96313</v>
      </c>
      <c r="AQ12" s="26">
        <v>1777</v>
      </c>
      <c r="AR12" s="26">
        <v>3250</v>
      </c>
      <c r="AS12" s="26">
        <v>91450.45</v>
      </c>
      <c r="AT12" s="26">
        <v>0</v>
      </c>
      <c r="AU12" s="26">
        <v>0</v>
      </c>
      <c r="AV12" s="26">
        <v>0</v>
      </c>
      <c r="AW12" s="26">
        <v>16424.41</v>
      </c>
      <c r="AX12" s="26">
        <v>19.5</v>
      </c>
      <c r="AY12" s="26">
        <v>4583714.1500000004</v>
      </c>
      <c r="AZ12" s="26">
        <v>0</v>
      </c>
      <c r="BA12" s="26">
        <v>2339674.6</v>
      </c>
      <c r="BB12" s="26">
        <v>197235.52</v>
      </c>
      <c r="BC12" s="26"/>
    </row>
    <row r="13" spans="1:57" x14ac:dyDescent="0.25">
      <c r="A13" s="18">
        <v>42675</v>
      </c>
      <c r="B13" s="26">
        <v>6577547.0199999996</v>
      </c>
      <c r="C13" s="26">
        <v>-8497252.0899999999</v>
      </c>
      <c r="D13" s="26">
        <v>26076.98</v>
      </c>
      <c r="E13" s="26">
        <v>3079400.77</v>
      </c>
      <c r="F13" s="26">
        <v>68263674.450000003</v>
      </c>
      <c r="G13" s="26">
        <v>13675432.880000001</v>
      </c>
      <c r="H13" s="26">
        <v>15578126.949999999</v>
      </c>
      <c r="I13" s="26">
        <v>6148032.5700000003</v>
      </c>
      <c r="J13" s="26">
        <v>546745.81000000006</v>
      </c>
      <c r="K13" s="26">
        <v>134421.21</v>
      </c>
      <c r="L13" s="26">
        <v>225096.67</v>
      </c>
      <c r="M13" s="26">
        <v>1417530.96</v>
      </c>
      <c r="N13" s="26">
        <v>4650868.33</v>
      </c>
      <c r="O13" s="26">
        <v>7858688.3700000001</v>
      </c>
      <c r="P13" s="26">
        <v>2350089.79</v>
      </c>
      <c r="Q13" s="26">
        <v>19946829.02</v>
      </c>
      <c r="R13" s="26">
        <v>1557441.04</v>
      </c>
      <c r="S13" s="26">
        <v>269808.7</v>
      </c>
      <c r="T13" s="26">
        <v>252677.97</v>
      </c>
      <c r="U13" s="26">
        <v>0</v>
      </c>
      <c r="V13" s="26">
        <v>50874.06</v>
      </c>
      <c r="W13" s="26">
        <v>6924402.9500000002</v>
      </c>
      <c r="X13" s="26">
        <v>0</v>
      </c>
      <c r="Y13" s="26">
        <v>0</v>
      </c>
      <c r="Z13" s="26">
        <v>9903942.3200000003</v>
      </c>
      <c r="AA13" s="26">
        <v>7833000.3799999999</v>
      </c>
      <c r="AB13" s="26">
        <v>1507398.43</v>
      </c>
      <c r="AC13" s="26">
        <v>6514056.1200000001</v>
      </c>
      <c r="AD13" s="26">
        <v>0</v>
      </c>
      <c r="AE13" s="26">
        <v>517305.23</v>
      </c>
      <c r="AF13" s="26">
        <v>489902.96</v>
      </c>
      <c r="AG13" s="26">
        <v>185242</v>
      </c>
      <c r="AH13" s="26">
        <v>3386.53</v>
      </c>
      <c r="AI13" s="26">
        <v>9597.9500000000007</v>
      </c>
      <c r="AJ13" s="26">
        <v>3402974.52</v>
      </c>
      <c r="AK13" s="26">
        <v>224321.1</v>
      </c>
      <c r="AL13" s="26">
        <v>2700</v>
      </c>
      <c r="AM13" s="26">
        <v>84062.61</v>
      </c>
      <c r="AN13" s="26">
        <v>243169.51</v>
      </c>
      <c r="AO13" s="26">
        <v>1159192.78</v>
      </c>
      <c r="AP13" s="26">
        <v>205411.32</v>
      </c>
      <c r="AQ13" s="26">
        <v>2249.83</v>
      </c>
      <c r="AR13" s="26">
        <v>8500</v>
      </c>
      <c r="AS13" s="26">
        <v>214135.86</v>
      </c>
      <c r="AT13" s="26">
        <v>1257507.56</v>
      </c>
      <c r="AU13" s="26">
        <v>0</v>
      </c>
      <c r="AV13" s="26">
        <v>0</v>
      </c>
      <c r="AW13" s="26">
        <v>45343.45</v>
      </c>
      <c r="AX13" s="26">
        <v>56669198.509999998</v>
      </c>
      <c r="AY13" s="26">
        <v>-9106064.6699999999</v>
      </c>
      <c r="AZ13" s="26">
        <v>0</v>
      </c>
      <c r="BA13" s="26">
        <v>-65342120.759999998</v>
      </c>
      <c r="BB13" s="26">
        <v>929166.47</v>
      </c>
      <c r="BC13" s="26"/>
    </row>
    <row r="14" spans="1:57" x14ac:dyDescent="0.25">
      <c r="A14" s="18">
        <v>42705</v>
      </c>
      <c r="B14" s="26">
        <v>0</v>
      </c>
      <c r="C14" s="26">
        <v>-1929.72</v>
      </c>
      <c r="D14" s="26">
        <v>0</v>
      </c>
      <c r="E14" s="26">
        <v>656995.68999999994</v>
      </c>
      <c r="F14" s="26">
        <v>69553963.390000001</v>
      </c>
      <c r="G14" s="26">
        <v>7493054.7699999996</v>
      </c>
      <c r="H14" s="26">
        <v>7910717.2400000002</v>
      </c>
      <c r="I14" s="26">
        <v>3403878.31</v>
      </c>
      <c r="J14" s="26">
        <v>261221.85</v>
      </c>
      <c r="K14" s="26">
        <v>84658</v>
      </c>
      <c r="L14" s="26">
        <v>110916.75</v>
      </c>
      <c r="M14" s="26">
        <v>685749.6</v>
      </c>
      <c r="N14" s="26">
        <v>1669421.34</v>
      </c>
      <c r="O14" s="26">
        <v>3937369.48</v>
      </c>
      <c r="P14" s="26">
        <v>201931.94</v>
      </c>
      <c r="Q14" s="26">
        <v>10535345.109999999</v>
      </c>
      <c r="R14" s="26">
        <v>610751.62</v>
      </c>
      <c r="S14" s="26">
        <v>328876.26</v>
      </c>
      <c r="T14" s="26">
        <v>177749.87</v>
      </c>
      <c r="U14" s="26">
        <v>0</v>
      </c>
      <c r="V14" s="26">
        <v>19289.150000000001</v>
      </c>
      <c r="W14" s="26">
        <v>2907454.93</v>
      </c>
      <c r="X14" s="26">
        <v>0</v>
      </c>
      <c r="Y14" s="26">
        <v>0</v>
      </c>
      <c r="Z14" s="26">
        <v>4881825.9800000004</v>
      </c>
      <c r="AA14" s="26">
        <v>3712874.85</v>
      </c>
      <c r="AB14" s="26">
        <v>704811.52000000002</v>
      </c>
      <c r="AC14" s="26">
        <v>3405632.55</v>
      </c>
      <c r="AD14" s="26">
        <v>207.25</v>
      </c>
      <c r="AE14" s="26">
        <v>304460.61</v>
      </c>
      <c r="AF14" s="26">
        <v>87825.18</v>
      </c>
      <c r="AG14" s="26">
        <v>151900</v>
      </c>
      <c r="AH14" s="26">
        <v>0</v>
      </c>
      <c r="AI14" s="26">
        <v>0</v>
      </c>
      <c r="AJ14" s="26">
        <v>1667977.11</v>
      </c>
      <c r="AK14" s="26">
        <v>108397.49</v>
      </c>
      <c r="AL14" s="26">
        <v>250</v>
      </c>
      <c r="AM14" s="26">
        <v>202200</v>
      </c>
      <c r="AN14" s="26">
        <v>0</v>
      </c>
      <c r="AO14" s="26">
        <v>563799.38</v>
      </c>
      <c r="AP14" s="26">
        <v>118770</v>
      </c>
      <c r="AQ14" s="26">
        <v>1042.74</v>
      </c>
      <c r="AR14" s="26">
        <v>3000</v>
      </c>
      <c r="AS14" s="26">
        <v>195560.59</v>
      </c>
      <c r="AT14" s="26">
        <v>0</v>
      </c>
      <c r="AU14" s="26">
        <v>0</v>
      </c>
      <c r="AV14" s="26">
        <v>0</v>
      </c>
      <c r="AW14" s="26">
        <v>47273.599999999999</v>
      </c>
      <c r="AX14" s="26">
        <v>0</v>
      </c>
      <c r="AY14" s="26">
        <v>4713816.46</v>
      </c>
      <c r="AZ14" s="26">
        <v>0</v>
      </c>
      <c r="BA14" s="26">
        <v>282095.78000000003</v>
      </c>
      <c r="BB14" s="26">
        <v>105029.45</v>
      </c>
      <c r="BC14" s="26"/>
    </row>
    <row r="15" spans="1:57" x14ac:dyDescent="0.25">
      <c r="A15" s="18">
        <v>42736</v>
      </c>
      <c r="B15" s="26">
        <v>0</v>
      </c>
      <c r="C15" s="26">
        <v>-468449.96</v>
      </c>
      <c r="D15" s="26">
        <v>581846.63</v>
      </c>
      <c r="E15" s="26">
        <v>2493677.86</v>
      </c>
      <c r="F15" s="26">
        <v>67405675.010000005</v>
      </c>
      <c r="G15" s="26">
        <v>6380000.8499999996</v>
      </c>
      <c r="H15" s="26">
        <v>9178859.6099999994</v>
      </c>
      <c r="I15" s="26">
        <v>4087921.66</v>
      </c>
      <c r="J15" s="26">
        <v>282784.65000000002</v>
      </c>
      <c r="K15" s="26">
        <v>45895</v>
      </c>
      <c r="L15" s="26">
        <v>173632.74</v>
      </c>
      <c r="M15" s="26">
        <v>705852.26</v>
      </c>
      <c r="N15" s="26">
        <v>3758976.44</v>
      </c>
      <c r="O15" s="26">
        <v>3833331.63</v>
      </c>
      <c r="P15" s="26">
        <v>220232.83</v>
      </c>
      <c r="Q15" s="26">
        <v>8000721.8499999996</v>
      </c>
      <c r="R15" s="26">
        <v>627304.47</v>
      </c>
      <c r="S15" s="26">
        <v>235648.49</v>
      </c>
      <c r="T15" s="26">
        <v>161511.18</v>
      </c>
      <c r="U15" s="26">
        <v>0</v>
      </c>
      <c r="V15" s="26">
        <v>-28233.33</v>
      </c>
      <c r="W15" s="26">
        <v>1712142.06</v>
      </c>
      <c r="X15" s="26">
        <v>0</v>
      </c>
      <c r="Y15" s="26">
        <v>0</v>
      </c>
      <c r="Z15" s="26">
        <v>5542090.1299999999</v>
      </c>
      <c r="AA15" s="26">
        <v>1714547.65</v>
      </c>
      <c r="AB15" s="26">
        <v>829404.99</v>
      </c>
      <c r="AC15" s="26">
        <v>3073353.08</v>
      </c>
      <c r="AD15" s="26">
        <v>0</v>
      </c>
      <c r="AE15" s="26">
        <v>270688.48</v>
      </c>
      <c r="AF15" s="26">
        <v>138622.34</v>
      </c>
      <c r="AG15" s="26">
        <v>85987</v>
      </c>
      <c r="AH15" s="26">
        <v>0</v>
      </c>
      <c r="AI15" s="26">
        <v>5611.2</v>
      </c>
      <c r="AJ15" s="26">
        <v>1714812.12</v>
      </c>
      <c r="AK15" s="26">
        <v>133946.18</v>
      </c>
      <c r="AL15" s="26">
        <v>100</v>
      </c>
      <c r="AM15" s="26">
        <v>78615</v>
      </c>
      <c r="AN15" s="26">
        <v>492338.49</v>
      </c>
      <c r="AO15" s="26">
        <v>657639.14</v>
      </c>
      <c r="AP15" s="26">
        <v>147378</v>
      </c>
      <c r="AQ15" s="26">
        <v>542.86</v>
      </c>
      <c r="AR15" s="26">
        <v>3750</v>
      </c>
      <c r="AS15" s="26">
        <v>-195560.59</v>
      </c>
      <c r="AT15" s="26">
        <v>0</v>
      </c>
      <c r="AU15" s="26">
        <v>0</v>
      </c>
      <c r="AV15" s="26">
        <v>0</v>
      </c>
      <c r="AW15" s="26">
        <v>43815.22</v>
      </c>
      <c r="AX15" s="26">
        <v>0</v>
      </c>
      <c r="AY15" s="26">
        <v>4680624.75</v>
      </c>
      <c r="AZ15" s="26">
        <v>0</v>
      </c>
      <c r="BA15" s="26">
        <v>1482983.69</v>
      </c>
      <c r="BB15" s="26">
        <v>242322.23</v>
      </c>
      <c r="BC15" s="26"/>
    </row>
    <row r="16" spans="1:57" x14ac:dyDescent="0.25">
      <c r="A16" s="18">
        <v>42767</v>
      </c>
      <c r="B16" s="26">
        <v>0</v>
      </c>
      <c r="C16" s="26">
        <v>-307894.46000000002</v>
      </c>
      <c r="D16" s="26">
        <v>4923435.13</v>
      </c>
      <c r="E16" s="26">
        <v>1602285.76</v>
      </c>
      <c r="F16" s="26">
        <v>67825677.280000001</v>
      </c>
      <c r="G16" s="26">
        <v>5668041.6600000001</v>
      </c>
      <c r="H16" s="26">
        <v>7592078.5899999999</v>
      </c>
      <c r="I16" s="26">
        <v>1319486.0900000001</v>
      </c>
      <c r="J16" s="26">
        <v>208780</v>
      </c>
      <c r="K16" s="26">
        <v>30400</v>
      </c>
      <c r="L16" s="26">
        <v>96233.93</v>
      </c>
      <c r="M16" s="26">
        <v>675747.45</v>
      </c>
      <c r="N16" s="26">
        <v>4554947.83</v>
      </c>
      <c r="O16" s="26">
        <v>3642818.17</v>
      </c>
      <c r="P16" s="26">
        <v>557764.91</v>
      </c>
      <c r="Q16" s="26">
        <v>10077533.199999999</v>
      </c>
      <c r="R16" s="26">
        <v>578463.80000000005</v>
      </c>
      <c r="S16" s="26">
        <v>206121.11</v>
      </c>
      <c r="T16" s="26">
        <v>148310.12</v>
      </c>
      <c r="U16" s="26">
        <v>-296.64999999999998</v>
      </c>
      <c r="V16" s="26">
        <v>26145</v>
      </c>
      <c r="W16" s="26">
        <v>1321975.06</v>
      </c>
      <c r="X16" s="26">
        <v>0</v>
      </c>
      <c r="Y16" s="26">
        <v>0</v>
      </c>
      <c r="Z16" s="26">
        <v>5549478.6200000001</v>
      </c>
      <c r="AA16" s="26">
        <v>3876093.95</v>
      </c>
      <c r="AB16" s="26">
        <v>771465.27</v>
      </c>
      <c r="AC16" s="26">
        <v>2487035.83</v>
      </c>
      <c r="AD16" s="26">
        <v>0</v>
      </c>
      <c r="AE16" s="26">
        <v>372884.38</v>
      </c>
      <c r="AF16" s="26">
        <v>70646.14</v>
      </c>
      <c r="AG16" s="26">
        <v>82099</v>
      </c>
      <c r="AH16" s="26">
        <v>0</v>
      </c>
      <c r="AI16" s="26">
        <v>2551.4499999999998</v>
      </c>
      <c r="AJ16" s="26">
        <v>1691154.86</v>
      </c>
      <c r="AK16" s="26">
        <v>114092.83</v>
      </c>
      <c r="AL16" s="26">
        <v>320</v>
      </c>
      <c r="AM16" s="26">
        <v>34750.86</v>
      </c>
      <c r="AN16" s="26">
        <v>216174.55</v>
      </c>
      <c r="AO16" s="26">
        <v>645962.38</v>
      </c>
      <c r="AP16" s="26">
        <v>107553.5</v>
      </c>
      <c r="AQ16" s="26">
        <v>778</v>
      </c>
      <c r="AR16" s="26">
        <v>2500</v>
      </c>
      <c r="AS16" s="26">
        <v>0</v>
      </c>
      <c r="AT16" s="26">
        <v>0</v>
      </c>
      <c r="AU16" s="26">
        <v>0</v>
      </c>
      <c r="AV16" s="26">
        <v>0</v>
      </c>
      <c r="AW16" s="26">
        <v>97876.9</v>
      </c>
      <c r="AX16" s="26">
        <v>2943841.25</v>
      </c>
      <c r="AY16" s="26">
        <v>4319989.92</v>
      </c>
      <c r="AZ16" s="26">
        <v>0</v>
      </c>
      <c r="BA16" s="26">
        <v>341297.97</v>
      </c>
      <c r="BB16" s="26">
        <v>138254.95000000001</v>
      </c>
      <c r="BC16" s="26"/>
    </row>
    <row r="17" spans="1:55" x14ac:dyDescent="0.25">
      <c r="A17" s="18">
        <v>42795</v>
      </c>
      <c r="B17" s="26">
        <v>0</v>
      </c>
      <c r="C17" s="26">
        <v>-458115.91</v>
      </c>
      <c r="D17" s="26">
        <v>2357174.63</v>
      </c>
      <c r="E17" s="26">
        <v>1437042.09</v>
      </c>
      <c r="F17" s="26">
        <v>82727030.680000007</v>
      </c>
      <c r="G17" s="26">
        <v>6024832.1200000001</v>
      </c>
      <c r="H17" s="26">
        <v>7201187.6200000001</v>
      </c>
      <c r="I17" s="26">
        <v>3111052.44</v>
      </c>
      <c r="J17" s="26">
        <v>219780</v>
      </c>
      <c r="K17" s="26">
        <v>53895</v>
      </c>
      <c r="L17" s="26">
        <v>111023.14</v>
      </c>
      <c r="M17" s="26">
        <v>665999.81000000006</v>
      </c>
      <c r="N17" s="26">
        <v>4159299.32</v>
      </c>
      <c r="O17" s="26">
        <v>3838599.48</v>
      </c>
      <c r="P17" s="26">
        <v>1234045.6200000001</v>
      </c>
      <c r="Q17" s="26">
        <v>11155521.58</v>
      </c>
      <c r="R17" s="26">
        <v>536189.49</v>
      </c>
      <c r="S17" s="26">
        <v>257666.4</v>
      </c>
      <c r="T17" s="26">
        <v>157956.9</v>
      </c>
      <c r="U17" s="26">
        <v>-1734.49</v>
      </c>
      <c r="V17" s="26">
        <v>18522.5</v>
      </c>
      <c r="W17" s="26">
        <v>1678106.86</v>
      </c>
      <c r="X17" s="26">
        <v>0</v>
      </c>
      <c r="Y17" s="26">
        <v>0</v>
      </c>
      <c r="Z17" s="26">
        <v>6846452.2199999997</v>
      </c>
      <c r="AA17" s="26">
        <v>11064024.949999999</v>
      </c>
      <c r="AB17" s="26">
        <v>923204.16</v>
      </c>
      <c r="AC17" s="26">
        <v>3218550.66</v>
      </c>
      <c r="AD17" s="26">
        <v>40359.11</v>
      </c>
      <c r="AE17" s="26">
        <v>366368.56</v>
      </c>
      <c r="AF17" s="26">
        <v>212674.04</v>
      </c>
      <c r="AG17" s="26">
        <v>93546</v>
      </c>
      <c r="AH17" s="26">
        <v>0</v>
      </c>
      <c r="AI17" s="26">
        <v>3717.7</v>
      </c>
      <c r="AJ17" s="26">
        <v>1990556.41</v>
      </c>
      <c r="AK17" s="26">
        <v>154749.38</v>
      </c>
      <c r="AL17" s="26">
        <v>1105</v>
      </c>
      <c r="AM17" s="26">
        <v>2715</v>
      </c>
      <c r="AN17" s="26">
        <v>215888.82</v>
      </c>
      <c r="AO17" s="26">
        <v>802449.2</v>
      </c>
      <c r="AP17" s="26">
        <v>130564</v>
      </c>
      <c r="AQ17" s="26">
        <v>1210.25</v>
      </c>
      <c r="AR17" s="26">
        <v>4000</v>
      </c>
      <c r="AS17" s="26">
        <v>0</v>
      </c>
      <c r="AT17" s="26">
        <v>0</v>
      </c>
      <c r="AU17" s="26">
        <v>0</v>
      </c>
      <c r="AV17" s="26">
        <v>0</v>
      </c>
      <c r="AW17" s="26">
        <v>51856.89</v>
      </c>
      <c r="AX17" s="26">
        <v>0</v>
      </c>
      <c r="AY17" s="26">
        <v>4943202.75</v>
      </c>
      <c r="AZ17" s="26">
        <v>0</v>
      </c>
      <c r="BA17" s="26">
        <v>4969467.9800000004</v>
      </c>
      <c r="BB17" s="26">
        <v>519999.68</v>
      </c>
      <c r="BC17" s="26"/>
    </row>
    <row r="18" spans="1:55" x14ac:dyDescent="0.25">
      <c r="A18" s="18">
        <v>42826</v>
      </c>
      <c r="B18" s="26">
        <v>0</v>
      </c>
      <c r="C18" s="26">
        <v>-463837.7</v>
      </c>
      <c r="D18" s="26">
        <v>584136.86</v>
      </c>
      <c r="E18" s="26">
        <v>1875000.28</v>
      </c>
      <c r="F18" s="26">
        <v>56297195.439999998</v>
      </c>
      <c r="G18" s="26">
        <v>6728134.4800000004</v>
      </c>
      <c r="H18" s="26">
        <v>6827256.6100000003</v>
      </c>
      <c r="I18" s="26">
        <v>3071827.36</v>
      </c>
      <c r="J18" s="26">
        <v>247628.6</v>
      </c>
      <c r="K18" s="26">
        <v>39240</v>
      </c>
      <c r="L18" s="26">
        <v>113388.99</v>
      </c>
      <c r="M18" s="26">
        <v>778627.02</v>
      </c>
      <c r="N18" s="26">
        <v>5397155.9900000002</v>
      </c>
      <c r="O18" s="26">
        <v>4383852.75</v>
      </c>
      <c r="P18" s="26">
        <v>1780808.75</v>
      </c>
      <c r="Q18" s="26">
        <v>9051158.8200000003</v>
      </c>
      <c r="R18" s="26">
        <v>683501.4</v>
      </c>
      <c r="S18" s="26">
        <v>196542.67</v>
      </c>
      <c r="T18" s="26">
        <v>176069.93</v>
      </c>
      <c r="U18" s="26">
        <v>-216.19</v>
      </c>
      <c r="V18" s="26">
        <v>14400</v>
      </c>
      <c r="W18" s="26">
        <v>2126454.15</v>
      </c>
      <c r="X18" s="26">
        <v>0</v>
      </c>
      <c r="Y18" s="26">
        <v>0</v>
      </c>
      <c r="Z18" s="26">
        <v>5618225.4299999997</v>
      </c>
      <c r="AA18" s="26">
        <v>10960262.43</v>
      </c>
      <c r="AB18" s="26">
        <v>1249940.58</v>
      </c>
      <c r="AC18" s="26">
        <v>2843697.48</v>
      </c>
      <c r="AD18" s="26">
        <v>0</v>
      </c>
      <c r="AE18" s="26">
        <v>365381.71</v>
      </c>
      <c r="AF18" s="26">
        <v>140563.28</v>
      </c>
      <c r="AG18" s="26">
        <v>69341</v>
      </c>
      <c r="AH18" s="26">
        <v>276608.25</v>
      </c>
      <c r="AI18" s="26">
        <v>5348.7</v>
      </c>
      <c r="AJ18" s="26">
        <v>1561227.49</v>
      </c>
      <c r="AK18" s="26">
        <v>140387.99</v>
      </c>
      <c r="AL18" s="26">
        <v>2085</v>
      </c>
      <c r="AM18" s="26">
        <v>43956</v>
      </c>
      <c r="AN18" s="26">
        <v>284012.33</v>
      </c>
      <c r="AO18" s="26">
        <v>634603.91</v>
      </c>
      <c r="AP18" s="26">
        <v>111511.58</v>
      </c>
      <c r="AQ18" s="26">
        <v>1284</v>
      </c>
      <c r="AR18" s="26">
        <v>2500</v>
      </c>
      <c r="AS18" s="26">
        <v>0</v>
      </c>
      <c r="AT18" s="26">
        <v>0</v>
      </c>
      <c r="AU18" s="26">
        <v>0</v>
      </c>
      <c r="AV18" s="26">
        <v>0</v>
      </c>
      <c r="AW18" s="26">
        <v>84546.27</v>
      </c>
      <c r="AX18" s="26">
        <v>0</v>
      </c>
      <c r="AY18" s="26">
        <v>4334394.59</v>
      </c>
      <c r="AZ18" s="26">
        <v>0</v>
      </c>
      <c r="BA18" s="26">
        <v>556851.05000000005</v>
      </c>
      <c r="BB18" s="26">
        <v>551216.85</v>
      </c>
      <c r="BC18" s="26"/>
    </row>
    <row r="19" spans="1:55" x14ac:dyDescent="0.25">
      <c r="A19" s="18">
        <v>42856</v>
      </c>
      <c r="B19" s="26">
        <v>178382634</v>
      </c>
      <c r="C19" s="26">
        <v>-721157.49</v>
      </c>
      <c r="D19" s="26">
        <v>889171.64</v>
      </c>
      <c r="E19" s="26">
        <v>1963108.93</v>
      </c>
      <c r="F19" s="26">
        <v>56233617.770000003</v>
      </c>
      <c r="G19" s="26">
        <v>6806028.2699999996</v>
      </c>
      <c r="H19" s="26">
        <v>8909749.6099999994</v>
      </c>
      <c r="I19" s="26">
        <v>2745540.18</v>
      </c>
      <c r="J19" s="26">
        <v>259781.95</v>
      </c>
      <c r="K19" s="26">
        <v>39633.11</v>
      </c>
      <c r="L19" s="26">
        <v>120840.58</v>
      </c>
      <c r="M19" s="26">
        <v>739347.98</v>
      </c>
      <c r="N19" s="26">
        <v>2989772.41</v>
      </c>
      <c r="O19" s="26">
        <v>4177627.34</v>
      </c>
      <c r="P19" s="26">
        <v>180636.87</v>
      </c>
      <c r="Q19" s="26">
        <v>11381501.609999999</v>
      </c>
      <c r="R19" s="26">
        <v>614065.34</v>
      </c>
      <c r="S19" s="26">
        <v>209719.31</v>
      </c>
      <c r="T19" s="26">
        <v>141287.82999999999</v>
      </c>
      <c r="U19" s="26">
        <v>-38069.81</v>
      </c>
      <c r="V19" s="26">
        <v>19600</v>
      </c>
      <c r="W19" s="26">
        <v>2789629.34</v>
      </c>
      <c r="X19" s="26">
        <v>0</v>
      </c>
      <c r="Y19" s="26">
        <v>0</v>
      </c>
      <c r="Z19" s="26">
        <v>6006494.4400000004</v>
      </c>
      <c r="AA19" s="26">
        <v>8950290.7300000004</v>
      </c>
      <c r="AB19" s="26">
        <v>806883.63</v>
      </c>
      <c r="AC19" s="26">
        <v>3648648.06</v>
      </c>
      <c r="AD19" s="26">
        <v>0</v>
      </c>
      <c r="AE19" s="26">
        <v>327461.8</v>
      </c>
      <c r="AF19" s="26">
        <v>206024.62</v>
      </c>
      <c r="AG19" s="26">
        <v>153094</v>
      </c>
      <c r="AH19" s="26">
        <v>18900</v>
      </c>
      <c r="AI19" s="26">
        <v>5593.25</v>
      </c>
      <c r="AJ19" s="26">
        <v>1379276.56</v>
      </c>
      <c r="AK19" s="26">
        <v>142483.07999999999</v>
      </c>
      <c r="AL19" s="26">
        <v>170</v>
      </c>
      <c r="AM19" s="26">
        <v>40713.79</v>
      </c>
      <c r="AN19" s="26">
        <v>231082.18</v>
      </c>
      <c r="AO19" s="26">
        <v>735062.76</v>
      </c>
      <c r="AP19" s="26">
        <v>121708.11</v>
      </c>
      <c r="AQ19" s="26">
        <v>937.89</v>
      </c>
      <c r="AR19" s="26">
        <v>4000</v>
      </c>
      <c r="AS19" s="26">
        <v>0</v>
      </c>
      <c r="AT19" s="26">
        <v>0</v>
      </c>
      <c r="AU19" s="26">
        <v>0</v>
      </c>
      <c r="AV19" s="26">
        <v>0</v>
      </c>
      <c r="AW19" s="26">
        <v>146971.44</v>
      </c>
      <c r="AX19" s="26">
        <v>2949080.25</v>
      </c>
      <c r="AY19" s="26">
        <v>4873833.8</v>
      </c>
      <c r="AZ19" s="26">
        <v>0</v>
      </c>
      <c r="BA19" s="26">
        <v>909728.81</v>
      </c>
      <c r="BB19" s="26">
        <v>6246900.6200000001</v>
      </c>
      <c r="BC19" s="26"/>
    </row>
    <row r="20" spans="1:55" x14ac:dyDescent="0.25">
      <c r="A20" s="18">
        <v>42887</v>
      </c>
      <c r="B20" s="26">
        <v>0</v>
      </c>
      <c r="C20" s="26">
        <v>0</v>
      </c>
      <c r="D20" s="26">
        <v>0</v>
      </c>
      <c r="E20" s="26">
        <v>1742886.42</v>
      </c>
      <c r="F20" s="26">
        <v>66386157.289999999</v>
      </c>
      <c r="G20" s="26">
        <v>6981094.1399999997</v>
      </c>
      <c r="H20" s="26">
        <v>8299322.0899999999</v>
      </c>
      <c r="I20" s="26">
        <v>4653170.9000000004</v>
      </c>
      <c r="J20" s="26">
        <v>276865.61</v>
      </c>
      <c r="K20" s="26">
        <v>1079203</v>
      </c>
      <c r="L20" s="26">
        <v>98215.01</v>
      </c>
      <c r="M20" s="26">
        <v>751829.33</v>
      </c>
      <c r="N20" s="26">
        <v>3080294.81</v>
      </c>
      <c r="O20" s="26">
        <v>4368977.66</v>
      </c>
      <c r="P20" s="26">
        <v>3420212.23</v>
      </c>
      <c r="Q20" s="26">
        <v>11670840.48</v>
      </c>
      <c r="R20" s="26">
        <v>700945.56</v>
      </c>
      <c r="S20" s="26">
        <v>201011.82</v>
      </c>
      <c r="T20" s="26">
        <v>120714.61</v>
      </c>
      <c r="U20" s="26">
        <v>0</v>
      </c>
      <c r="V20" s="26">
        <v>17200</v>
      </c>
      <c r="W20" s="26">
        <v>3591519.53</v>
      </c>
      <c r="X20" s="26">
        <v>1494.56</v>
      </c>
      <c r="Y20" s="26">
        <v>0</v>
      </c>
      <c r="Z20" s="26">
        <v>5651227.4000000004</v>
      </c>
      <c r="AA20" s="26">
        <v>3710156.21</v>
      </c>
      <c r="AB20" s="26">
        <v>831592.87</v>
      </c>
      <c r="AC20" s="26">
        <v>3652390.26</v>
      </c>
      <c r="AD20" s="26">
        <v>0</v>
      </c>
      <c r="AE20" s="26">
        <v>388250.62</v>
      </c>
      <c r="AF20" s="26">
        <v>835091.76</v>
      </c>
      <c r="AG20" s="26">
        <v>134308</v>
      </c>
      <c r="AH20" s="26">
        <v>6687</v>
      </c>
      <c r="AI20" s="26">
        <v>4895.6000000000004</v>
      </c>
      <c r="AJ20" s="26">
        <v>1586337.45</v>
      </c>
      <c r="AK20" s="26">
        <v>137230.93</v>
      </c>
      <c r="AL20" s="26">
        <v>180</v>
      </c>
      <c r="AM20" s="26">
        <v>44565.94</v>
      </c>
      <c r="AN20" s="26">
        <v>356917.43</v>
      </c>
      <c r="AO20" s="26">
        <v>706906.03</v>
      </c>
      <c r="AP20" s="26">
        <v>114453.5</v>
      </c>
      <c r="AQ20" s="26">
        <v>1100</v>
      </c>
      <c r="AR20" s="26">
        <v>1500</v>
      </c>
      <c r="AS20" s="26">
        <v>0</v>
      </c>
      <c r="AT20" s="26">
        <v>0</v>
      </c>
      <c r="AU20" s="26">
        <v>0</v>
      </c>
      <c r="AV20" s="26">
        <v>0</v>
      </c>
      <c r="AW20" s="26">
        <v>1536.75</v>
      </c>
      <c r="AX20" s="26">
        <v>1162.75</v>
      </c>
      <c r="AY20" s="26">
        <v>4741117.75</v>
      </c>
      <c r="AZ20" s="26">
        <v>0</v>
      </c>
      <c r="BA20" s="26">
        <v>3299614.03</v>
      </c>
      <c r="BB20" s="26">
        <v>-14956.97</v>
      </c>
      <c r="BC20" s="26"/>
    </row>
    <row r="21" spans="1:55" x14ac:dyDescent="0.25">
      <c r="A21" s="18">
        <v>42917</v>
      </c>
      <c r="B21" s="26">
        <v>0</v>
      </c>
      <c r="C21" s="26">
        <v>-1495988.84</v>
      </c>
      <c r="D21" s="26">
        <v>77380.820000000007</v>
      </c>
      <c r="E21" s="26">
        <v>1840049.9</v>
      </c>
      <c r="F21" s="26">
        <v>65212635.32</v>
      </c>
      <c r="G21" s="26">
        <v>6799143.0099999998</v>
      </c>
      <c r="H21" s="26">
        <v>8124960.7300000004</v>
      </c>
      <c r="I21" s="26">
        <v>4168386.77</v>
      </c>
      <c r="J21" s="26">
        <v>263097.75</v>
      </c>
      <c r="K21" s="26">
        <v>3868702</v>
      </c>
      <c r="L21" s="26">
        <v>150007.75</v>
      </c>
      <c r="M21" s="26">
        <v>697468.39</v>
      </c>
      <c r="N21" s="26">
        <v>3030464.13</v>
      </c>
      <c r="O21" s="26">
        <v>5081833.25</v>
      </c>
      <c r="P21" s="26">
        <v>1377195.88</v>
      </c>
      <c r="Q21" s="26">
        <v>9966178.6799999997</v>
      </c>
      <c r="R21" s="26">
        <v>722806.72</v>
      </c>
      <c r="S21" s="26">
        <v>205761.96</v>
      </c>
      <c r="T21" s="26">
        <v>120539.26</v>
      </c>
      <c r="U21" s="26">
        <v>-14165.69</v>
      </c>
      <c r="V21" s="26">
        <v>1896181.35</v>
      </c>
      <c r="W21" s="26">
        <v>4152865.62</v>
      </c>
      <c r="X21" s="26">
        <v>-1136.1099999999999</v>
      </c>
      <c r="Y21" s="26">
        <v>0</v>
      </c>
      <c r="Z21" s="26">
        <v>4972357.29</v>
      </c>
      <c r="AA21" s="26">
        <v>3971052.06</v>
      </c>
      <c r="AB21" s="26">
        <v>820655.02</v>
      </c>
      <c r="AC21" s="26">
        <v>3689368.21</v>
      </c>
      <c r="AD21" s="26">
        <v>0</v>
      </c>
      <c r="AE21" s="26">
        <v>275225.09999999998</v>
      </c>
      <c r="AF21" s="26">
        <v>1226713.8600000001</v>
      </c>
      <c r="AG21" s="26">
        <v>97020</v>
      </c>
      <c r="AH21" s="26">
        <v>15750</v>
      </c>
      <c r="AI21" s="26">
        <v>5673.4</v>
      </c>
      <c r="AJ21" s="26">
        <v>1267111.94</v>
      </c>
      <c r="AK21" s="26">
        <v>118819.22</v>
      </c>
      <c r="AL21" s="26">
        <v>165</v>
      </c>
      <c r="AM21" s="26">
        <v>200073.46</v>
      </c>
      <c r="AN21" s="26">
        <v>174147.78</v>
      </c>
      <c r="AO21" s="26">
        <v>609680.30000000005</v>
      </c>
      <c r="AP21" s="26">
        <v>116646.74</v>
      </c>
      <c r="AQ21" s="26">
        <v>1760</v>
      </c>
      <c r="AR21" s="26">
        <v>2500</v>
      </c>
      <c r="AS21" s="26">
        <v>0</v>
      </c>
      <c r="AT21" s="26">
        <v>0</v>
      </c>
      <c r="AU21" s="26">
        <v>0</v>
      </c>
      <c r="AV21" s="26">
        <v>0</v>
      </c>
      <c r="AW21" s="26">
        <v>123510.38</v>
      </c>
      <c r="AX21" s="26">
        <v>399</v>
      </c>
      <c r="AY21" s="26">
        <v>4535711.5999999996</v>
      </c>
      <c r="AZ21" s="26">
        <v>0</v>
      </c>
      <c r="BA21" s="26">
        <v>68857461.239999995</v>
      </c>
      <c r="BB21" s="26">
        <v>1240709.44</v>
      </c>
      <c r="BC21" s="26"/>
    </row>
    <row r="22" spans="1:55" x14ac:dyDescent="0.25">
      <c r="A22" s="18">
        <v>42948</v>
      </c>
      <c r="B22" s="26">
        <v>0</v>
      </c>
      <c r="C22" s="26">
        <v>-913177.87</v>
      </c>
      <c r="D22" s="26">
        <v>0</v>
      </c>
      <c r="E22" s="26">
        <v>1397184.83</v>
      </c>
      <c r="F22" s="26">
        <v>69421573.859999999</v>
      </c>
      <c r="G22" s="26">
        <v>6622314.2000000002</v>
      </c>
      <c r="H22" s="26">
        <v>8004281.7999999998</v>
      </c>
      <c r="I22" s="26">
        <v>2435002.2799999998</v>
      </c>
      <c r="J22" s="26">
        <v>264997.37</v>
      </c>
      <c r="K22" s="26">
        <v>606940</v>
      </c>
      <c r="L22" s="26">
        <v>111254.06</v>
      </c>
      <c r="M22" s="26">
        <v>767628.2</v>
      </c>
      <c r="N22" s="26">
        <v>3728339.39</v>
      </c>
      <c r="O22" s="26">
        <v>4342921.5199999996</v>
      </c>
      <c r="P22" s="26">
        <v>662812.84</v>
      </c>
      <c r="Q22" s="26">
        <v>11710229.77</v>
      </c>
      <c r="R22" s="26">
        <v>633566.80000000005</v>
      </c>
      <c r="S22" s="26">
        <v>216832.31</v>
      </c>
      <c r="T22" s="26">
        <v>105846.37</v>
      </c>
      <c r="U22" s="26">
        <v>0</v>
      </c>
      <c r="V22" s="26">
        <v>15000</v>
      </c>
      <c r="W22" s="26">
        <v>3078386.36</v>
      </c>
      <c r="X22" s="26">
        <v>186660.63</v>
      </c>
      <c r="Y22" s="26">
        <v>0</v>
      </c>
      <c r="Z22" s="26">
        <v>5713998</v>
      </c>
      <c r="AA22" s="26">
        <v>3307059.94</v>
      </c>
      <c r="AB22" s="26">
        <v>1018109.57</v>
      </c>
      <c r="AC22" s="26">
        <v>4027023.3</v>
      </c>
      <c r="AD22" s="26">
        <v>0</v>
      </c>
      <c r="AE22" s="26">
        <v>383711.71</v>
      </c>
      <c r="AF22" s="26">
        <v>416896.31</v>
      </c>
      <c r="AG22" s="26">
        <v>152054.75</v>
      </c>
      <c r="AH22" s="26">
        <v>0</v>
      </c>
      <c r="AI22" s="26">
        <v>6445.35</v>
      </c>
      <c r="AJ22" s="26">
        <v>1528571.81</v>
      </c>
      <c r="AK22" s="26">
        <v>140227.35</v>
      </c>
      <c r="AL22" s="26">
        <v>1130</v>
      </c>
      <c r="AM22" s="26">
        <v>156479</v>
      </c>
      <c r="AN22" s="26">
        <v>184994.01</v>
      </c>
      <c r="AO22" s="26">
        <v>704567.45</v>
      </c>
      <c r="AP22" s="26">
        <v>118152</v>
      </c>
      <c r="AQ22" s="26">
        <v>642.25</v>
      </c>
      <c r="AR22" s="26">
        <v>3000</v>
      </c>
      <c r="AS22" s="26">
        <v>0</v>
      </c>
      <c r="AT22" s="26">
        <v>0</v>
      </c>
      <c r="AU22" s="26">
        <v>0</v>
      </c>
      <c r="AV22" s="26">
        <v>0</v>
      </c>
      <c r="AW22" s="26">
        <v>84179.41</v>
      </c>
      <c r="AX22" s="26">
        <v>2947115.45</v>
      </c>
      <c r="AY22" s="26">
        <v>5951074.25</v>
      </c>
      <c r="AZ22" s="26">
        <v>0</v>
      </c>
      <c r="BA22" s="26">
        <v>572161.06999999995</v>
      </c>
      <c r="BB22" s="26">
        <v>347577.14</v>
      </c>
      <c r="BC22" s="26"/>
    </row>
    <row r="23" spans="1:55" x14ac:dyDescent="0.25">
      <c r="A23" s="18">
        <v>42979</v>
      </c>
      <c r="B23" s="26">
        <v>0</v>
      </c>
      <c r="C23" s="26">
        <v>-100571.78</v>
      </c>
      <c r="D23" s="26">
        <v>1865596.43</v>
      </c>
      <c r="E23" s="26">
        <v>1333600.25</v>
      </c>
      <c r="F23" s="26">
        <v>73119893.780000001</v>
      </c>
      <c r="G23" s="26">
        <v>6568705.75</v>
      </c>
      <c r="H23" s="26">
        <v>8380662.3300000001</v>
      </c>
      <c r="I23" s="26">
        <v>2388724.7999999998</v>
      </c>
      <c r="J23" s="26">
        <v>271183.83</v>
      </c>
      <c r="K23" s="26">
        <v>119860</v>
      </c>
      <c r="L23" s="26">
        <v>109687.85</v>
      </c>
      <c r="M23" s="26">
        <v>0</v>
      </c>
      <c r="N23" s="26">
        <v>4794739.07</v>
      </c>
      <c r="O23" s="26">
        <v>3244758.01</v>
      </c>
      <c r="P23" s="26">
        <v>757042.68</v>
      </c>
      <c r="Q23" s="26">
        <v>8325660.4199999999</v>
      </c>
      <c r="R23" s="26">
        <v>623577.98</v>
      </c>
      <c r="S23" s="26">
        <v>280015.18</v>
      </c>
      <c r="T23" s="26">
        <v>122579.85</v>
      </c>
      <c r="U23" s="26">
        <v>0</v>
      </c>
      <c r="V23" s="26">
        <v>69000</v>
      </c>
      <c r="W23" s="26">
        <v>2824257.56</v>
      </c>
      <c r="X23" s="26">
        <v>11883305.15</v>
      </c>
      <c r="Y23" s="26">
        <v>0</v>
      </c>
      <c r="Z23" s="26">
        <v>9292418.7100000009</v>
      </c>
      <c r="AA23" s="26">
        <v>2384920.87</v>
      </c>
      <c r="AB23" s="26">
        <v>721214.97</v>
      </c>
      <c r="AC23" s="26">
        <v>3213748.33</v>
      </c>
      <c r="AD23" s="26">
        <v>0</v>
      </c>
      <c r="AE23" s="26">
        <v>486354.06</v>
      </c>
      <c r="AF23" s="26">
        <v>318533</v>
      </c>
      <c r="AG23" s="26">
        <v>125807</v>
      </c>
      <c r="AH23" s="26">
        <v>0</v>
      </c>
      <c r="AI23" s="26">
        <v>5700.1</v>
      </c>
      <c r="AJ23" s="26">
        <v>1405906.67</v>
      </c>
      <c r="AK23" s="26">
        <v>128759.87</v>
      </c>
      <c r="AL23" s="26">
        <v>345</v>
      </c>
      <c r="AM23" s="26">
        <v>45424.73</v>
      </c>
      <c r="AN23" s="26">
        <v>294904</v>
      </c>
      <c r="AO23" s="26">
        <v>591592.11</v>
      </c>
      <c r="AP23" s="26">
        <v>94256</v>
      </c>
      <c r="AQ23" s="26">
        <v>2408.37</v>
      </c>
      <c r="AR23" s="26">
        <v>1750</v>
      </c>
      <c r="AS23" s="26">
        <v>0</v>
      </c>
      <c r="AT23" s="26">
        <v>0</v>
      </c>
      <c r="AU23" s="26">
        <v>0</v>
      </c>
      <c r="AV23" s="26">
        <v>0</v>
      </c>
      <c r="AW23" s="26">
        <v>168649.34</v>
      </c>
      <c r="AX23" s="26">
        <v>32075.97</v>
      </c>
      <c r="AY23" s="26">
        <v>4564246.2300000004</v>
      </c>
      <c r="AZ23" s="26">
        <v>0</v>
      </c>
      <c r="BA23" s="26">
        <v>5112323.93</v>
      </c>
      <c r="BB23" s="26">
        <v>255903.43</v>
      </c>
      <c r="BC23" s="26"/>
    </row>
    <row r="24" spans="1:55" x14ac:dyDescent="0.25">
      <c r="A24" s="18">
        <v>43009</v>
      </c>
      <c r="B24" s="26">
        <v>0</v>
      </c>
      <c r="C24" s="26">
        <v>-714194.13</v>
      </c>
      <c r="D24" s="26">
        <v>0</v>
      </c>
      <c r="E24" s="26">
        <v>1304806.1299999999</v>
      </c>
      <c r="F24" s="26">
        <v>67781079.359999999</v>
      </c>
      <c r="G24" s="26">
        <v>7053262.8399999999</v>
      </c>
      <c r="H24" s="26">
        <v>7843143.4500000002</v>
      </c>
      <c r="I24" s="26">
        <v>2897450.84</v>
      </c>
      <c r="J24" s="26">
        <v>273114.31</v>
      </c>
      <c r="K24" s="26">
        <v>-2344845</v>
      </c>
      <c r="L24" s="26">
        <v>114968.29</v>
      </c>
      <c r="M24" s="26">
        <v>1407754.05</v>
      </c>
      <c r="N24" s="26">
        <v>2206494.9500000002</v>
      </c>
      <c r="O24" s="26">
        <v>3944841.37</v>
      </c>
      <c r="P24" s="26">
        <v>1031145.02</v>
      </c>
      <c r="Q24" s="26">
        <v>11070076</v>
      </c>
      <c r="R24" s="26">
        <v>827757.53</v>
      </c>
      <c r="S24" s="26">
        <v>249322.95</v>
      </c>
      <c r="T24" s="26">
        <v>106746.25</v>
      </c>
      <c r="U24" s="26">
        <v>-28167.83</v>
      </c>
      <c r="V24" s="26">
        <v>21000</v>
      </c>
      <c r="W24" s="26">
        <v>3384656.46</v>
      </c>
      <c r="X24" s="26">
        <v>11060662.029999999</v>
      </c>
      <c r="Y24" s="26">
        <v>0</v>
      </c>
      <c r="Z24" s="26">
        <v>5508903.9100000001</v>
      </c>
      <c r="AA24" s="26">
        <v>2170119.77</v>
      </c>
      <c r="AB24" s="26">
        <v>719875.8</v>
      </c>
      <c r="AC24" s="26">
        <v>3402041.34</v>
      </c>
      <c r="AD24" s="26">
        <v>0</v>
      </c>
      <c r="AE24" s="26">
        <v>-785071.12</v>
      </c>
      <c r="AF24" s="26">
        <v>1381855.15</v>
      </c>
      <c r="AG24" s="26">
        <v>125491</v>
      </c>
      <c r="AH24" s="26">
        <v>0</v>
      </c>
      <c r="AI24" s="26">
        <v>3428.75</v>
      </c>
      <c r="AJ24" s="26">
        <v>1728688.85</v>
      </c>
      <c r="AK24" s="26">
        <v>140236.45000000001</v>
      </c>
      <c r="AL24" s="26">
        <v>175</v>
      </c>
      <c r="AM24" s="26">
        <v>150019.26999999999</v>
      </c>
      <c r="AN24" s="26">
        <v>179180.98</v>
      </c>
      <c r="AO24" s="26">
        <v>661747.93999999994</v>
      </c>
      <c r="AP24" s="26">
        <v>105040.5</v>
      </c>
      <c r="AQ24" s="26">
        <v>600</v>
      </c>
      <c r="AR24" s="26">
        <v>2250</v>
      </c>
      <c r="AS24" s="26">
        <v>0</v>
      </c>
      <c r="AT24" s="26">
        <v>0</v>
      </c>
      <c r="AU24" s="26">
        <v>0</v>
      </c>
      <c r="AV24" s="26">
        <v>0</v>
      </c>
      <c r="AW24" s="26">
        <v>179591.78</v>
      </c>
      <c r="AX24" s="26">
        <v>5059.68</v>
      </c>
      <c r="AY24" s="26">
        <v>4758218.6100000003</v>
      </c>
      <c r="AZ24" s="26">
        <v>0</v>
      </c>
      <c r="BA24" s="26">
        <v>640728.65</v>
      </c>
      <c r="BB24" s="26">
        <v>585514.03</v>
      </c>
      <c r="BC24" s="26"/>
    </row>
    <row r="25" spans="1:55" x14ac:dyDescent="0.25">
      <c r="A25" s="18">
        <v>43040</v>
      </c>
      <c r="B25" s="26">
        <v>0</v>
      </c>
      <c r="C25" s="26">
        <v>-4715387.99</v>
      </c>
      <c r="D25" s="26">
        <v>180781.5</v>
      </c>
      <c r="E25" s="26">
        <v>1364588.86</v>
      </c>
      <c r="F25" s="26">
        <v>68994675.099999994</v>
      </c>
      <c r="G25" s="26">
        <v>6636591.7699999996</v>
      </c>
      <c r="H25" s="26">
        <v>8337828.0899999999</v>
      </c>
      <c r="I25" s="26">
        <v>2892946.1</v>
      </c>
      <c r="J25" s="26">
        <v>265897.09999999998</v>
      </c>
      <c r="K25" s="26">
        <v>120835</v>
      </c>
      <c r="L25" s="26">
        <v>101260.04</v>
      </c>
      <c r="M25" s="26">
        <v>722458.89</v>
      </c>
      <c r="N25" s="26">
        <v>1912214.51</v>
      </c>
      <c r="O25" s="26">
        <v>4055945.99</v>
      </c>
      <c r="P25" s="26">
        <v>840010.46</v>
      </c>
      <c r="Q25" s="26">
        <v>6883017.9299999997</v>
      </c>
      <c r="R25" s="26">
        <v>613041.80000000005</v>
      </c>
      <c r="S25" s="26">
        <v>241987.05</v>
      </c>
      <c r="T25" s="26">
        <v>132357.81</v>
      </c>
      <c r="U25" s="26">
        <v>0</v>
      </c>
      <c r="V25" s="26">
        <v>17200</v>
      </c>
      <c r="W25" s="26">
        <v>3478033.19</v>
      </c>
      <c r="X25" s="26">
        <v>10511934.960000001</v>
      </c>
      <c r="Y25" s="26">
        <v>0</v>
      </c>
      <c r="Z25" s="26">
        <v>5343951.32</v>
      </c>
      <c r="AA25" s="26">
        <v>418244.83</v>
      </c>
      <c r="AB25" s="26">
        <v>738540.51</v>
      </c>
      <c r="AC25" s="26">
        <v>2917855.29</v>
      </c>
      <c r="AD25" s="26">
        <v>0</v>
      </c>
      <c r="AE25" s="26">
        <v>529393.73</v>
      </c>
      <c r="AF25" s="26">
        <v>102778.15</v>
      </c>
      <c r="AG25" s="26">
        <v>108120</v>
      </c>
      <c r="AH25" s="26">
        <v>0</v>
      </c>
      <c r="AI25" s="26">
        <v>2878.85</v>
      </c>
      <c r="AJ25" s="26">
        <v>1793263.1</v>
      </c>
      <c r="AK25" s="26">
        <v>107765.04</v>
      </c>
      <c r="AL25" s="26">
        <v>2720</v>
      </c>
      <c r="AM25" s="26">
        <v>82115</v>
      </c>
      <c r="AN25" s="26">
        <v>270513.64</v>
      </c>
      <c r="AO25" s="26">
        <v>646607.5</v>
      </c>
      <c r="AP25" s="26">
        <v>117788.5</v>
      </c>
      <c r="AQ25" s="26">
        <v>1275</v>
      </c>
      <c r="AR25" s="26">
        <v>3750</v>
      </c>
      <c r="AS25" s="26">
        <v>0</v>
      </c>
      <c r="AT25" s="26">
        <v>0</v>
      </c>
      <c r="AU25" s="26">
        <v>0</v>
      </c>
      <c r="AV25" s="26">
        <v>0</v>
      </c>
      <c r="AW25" s="26">
        <v>292231.59999999998</v>
      </c>
      <c r="AX25" s="26">
        <v>3077920.98</v>
      </c>
      <c r="AY25" s="26">
        <v>-7427299.8499999996</v>
      </c>
      <c r="AZ25" s="26">
        <v>0</v>
      </c>
      <c r="BA25" s="26">
        <v>-63582140.390000001</v>
      </c>
      <c r="BB25" s="26">
        <v>10767101.439999999</v>
      </c>
      <c r="BC25" s="26"/>
    </row>
    <row r="26" spans="1:55" x14ac:dyDescent="0.25">
      <c r="A26" s="18">
        <v>43070</v>
      </c>
      <c r="B26" s="26">
        <v>0</v>
      </c>
      <c r="C26" s="26">
        <v>-263609.05</v>
      </c>
      <c r="D26" s="26">
        <v>200936.09</v>
      </c>
      <c r="E26" s="26">
        <v>1248278.8600000001</v>
      </c>
      <c r="F26" s="26">
        <v>68813719.370000005</v>
      </c>
      <c r="G26" s="26">
        <v>6697781.04</v>
      </c>
      <c r="H26" s="26">
        <v>8083834.2599999998</v>
      </c>
      <c r="I26" s="26">
        <v>3386972.57</v>
      </c>
      <c r="J26" s="26">
        <v>257327.1</v>
      </c>
      <c r="K26" s="26">
        <v>58790</v>
      </c>
      <c r="L26" s="26">
        <v>73284.98</v>
      </c>
      <c r="M26" s="26">
        <v>685830.15</v>
      </c>
      <c r="N26" s="26">
        <v>1644303.87</v>
      </c>
      <c r="O26" s="26">
        <v>3943397.81</v>
      </c>
      <c r="P26" s="26">
        <v>777501.73</v>
      </c>
      <c r="Q26" s="26">
        <v>11865956.310000001</v>
      </c>
      <c r="R26" s="26">
        <v>771934.93</v>
      </c>
      <c r="S26" s="26">
        <v>267986.87</v>
      </c>
      <c r="T26" s="26">
        <v>146470.68</v>
      </c>
      <c r="U26" s="26">
        <v>-10305.83</v>
      </c>
      <c r="V26" s="26">
        <v>28000</v>
      </c>
      <c r="W26" s="26">
        <v>3021670.62</v>
      </c>
      <c r="X26" s="26">
        <v>10385343.199999999</v>
      </c>
      <c r="Y26" s="26">
        <v>0</v>
      </c>
      <c r="Z26" s="26">
        <v>4988403.79</v>
      </c>
      <c r="AA26" s="26">
        <v>210729.86</v>
      </c>
      <c r="AB26" s="26">
        <v>706516</v>
      </c>
      <c r="AC26" s="26">
        <v>3221013.7</v>
      </c>
      <c r="AD26" s="26">
        <v>0</v>
      </c>
      <c r="AE26" s="26">
        <v>238752.17</v>
      </c>
      <c r="AF26" s="26">
        <v>182191.4</v>
      </c>
      <c r="AG26" s="26">
        <v>121864</v>
      </c>
      <c r="AH26" s="26">
        <v>0</v>
      </c>
      <c r="AI26" s="26">
        <v>4595.5</v>
      </c>
      <c r="AJ26" s="26">
        <v>1492133.05</v>
      </c>
      <c r="AK26" s="26">
        <v>99634.57</v>
      </c>
      <c r="AL26" s="26">
        <v>3180</v>
      </c>
      <c r="AM26" s="26">
        <v>234368.22</v>
      </c>
      <c r="AN26" s="26">
        <v>178342.94</v>
      </c>
      <c r="AO26" s="26">
        <v>600946.75</v>
      </c>
      <c r="AP26" s="26">
        <v>132153.5</v>
      </c>
      <c r="AQ26" s="26">
        <v>1020</v>
      </c>
      <c r="AR26" s="26">
        <v>6750</v>
      </c>
      <c r="AS26" s="26">
        <v>0</v>
      </c>
      <c r="AT26" s="26">
        <v>0</v>
      </c>
      <c r="AU26" s="26">
        <v>0</v>
      </c>
      <c r="AV26" s="26">
        <v>0</v>
      </c>
      <c r="AW26" s="26">
        <v>99997.6</v>
      </c>
      <c r="AX26" s="26">
        <v>34924.730000000003</v>
      </c>
      <c r="AY26" s="26">
        <v>4552673.45</v>
      </c>
      <c r="AZ26" s="26">
        <v>0</v>
      </c>
      <c r="BA26" s="26">
        <v>617200.04</v>
      </c>
      <c r="BB26" s="26">
        <v>75061.440000000002</v>
      </c>
      <c r="BC26" s="26"/>
    </row>
    <row r="27" spans="1:55" x14ac:dyDescent="0.25">
      <c r="A27" s="18">
        <v>43101</v>
      </c>
      <c r="B27" s="26">
        <v>0</v>
      </c>
      <c r="C27" s="26">
        <v>-973192.83</v>
      </c>
      <c r="D27" s="26">
        <v>553973.48</v>
      </c>
      <c r="E27" s="26">
        <v>1109089.95</v>
      </c>
      <c r="F27" s="26">
        <v>67466235.420000002</v>
      </c>
      <c r="G27" s="26">
        <v>6400339.6399999997</v>
      </c>
      <c r="H27" s="26">
        <v>8328571.8899999997</v>
      </c>
      <c r="I27" s="26">
        <v>3812879.94</v>
      </c>
      <c r="J27" s="26">
        <v>248715.11</v>
      </c>
      <c r="K27" s="26">
        <v>112100</v>
      </c>
      <c r="L27" s="26">
        <v>141309.49</v>
      </c>
      <c r="M27" s="26">
        <v>767986.37</v>
      </c>
      <c r="N27" s="26">
        <v>2795750.74</v>
      </c>
      <c r="O27" s="26">
        <v>3836209.2</v>
      </c>
      <c r="P27" s="26">
        <v>1026005.35</v>
      </c>
      <c r="Q27" s="26">
        <v>7105894.96</v>
      </c>
      <c r="R27" s="26">
        <v>523841.03</v>
      </c>
      <c r="S27" s="26">
        <v>231724.76</v>
      </c>
      <c r="T27" s="26">
        <v>158213.84</v>
      </c>
      <c r="U27" s="26">
        <v>0</v>
      </c>
      <c r="V27" s="26">
        <v>18700</v>
      </c>
      <c r="W27" s="26">
        <v>1647491.91</v>
      </c>
      <c r="X27" s="26">
        <v>775494.81</v>
      </c>
      <c r="Y27" s="26">
        <v>0</v>
      </c>
      <c r="Z27" s="26">
        <v>5868053.3300000001</v>
      </c>
      <c r="AA27" s="26">
        <v>1128296.33</v>
      </c>
      <c r="AB27" s="26">
        <v>740431.12</v>
      </c>
      <c r="AC27" s="26">
        <v>2827629.06</v>
      </c>
      <c r="AD27" s="26">
        <v>0</v>
      </c>
      <c r="AE27" s="26">
        <v>245674.4</v>
      </c>
      <c r="AF27" s="26">
        <v>222853</v>
      </c>
      <c r="AG27" s="26">
        <v>103369</v>
      </c>
      <c r="AH27" s="26">
        <v>0</v>
      </c>
      <c r="AI27" s="26">
        <v>2736.2</v>
      </c>
      <c r="AJ27" s="26">
        <v>1818162.43</v>
      </c>
      <c r="AK27" s="26">
        <v>112891.6</v>
      </c>
      <c r="AL27" s="26">
        <v>290</v>
      </c>
      <c r="AM27" s="26">
        <v>3150.72</v>
      </c>
      <c r="AN27" s="26">
        <v>551887.54</v>
      </c>
      <c r="AO27" s="26">
        <v>701316.15</v>
      </c>
      <c r="AP27" s="26">
        <v>395055.01</v>
      </c>
      <c r="AQ27" s="26">
        <v>769</v>
      </c>
      <c r="AR27" s="26">
        <v>3000</v>
      </c>
      <c r="AS27" s="26">
        <v>0</v>
      </c>
      <c r="AT27" s="26">
        <v>0</v>
      </c>
      <c r="AU27" s="26">
        <v>0</v>
      </c>
      <c r="AV27" s="26">
        <v>361.9</v>
      </c>
      <c r="AW27" s="26">
        <v>145838.60999999999</v>
      </c>
      <c r="AX27" s="26">
        <v>102</v>
      </c>
      <c r="AY27" s="26">
        <v>4933130.3</v>
      </c>
      <c r="AZ27" s="26">
        <v>0</v>
      </c>
      <c r="BA27" s="26">
        <v>587463.25</v>
      </c>
      <c r="BB27" s="26">
        <v>531813.18000000005</v>
      </c>
      <c r="BC27" s="26"/>
    </row>
    <row r="28" spans="1:55" x14ac:dyDescent="0.25">
      <c r="A28" s="18">
        <v>43132</v>
      </c>
      <c r="B28" s="26">
        <v>0</v>
      </c>
      <c r="C28" s="26">
        <v>-539688.57999999996</v>
      </c>
      <c r="D28" s="26">
        <v>6158511.2400000002</v>
      </c>
      <c r="E28" s="26">
        <v>992646.48</v>
      </c>
      <c r="F28" s="26">
        <v>68308547.760000005</v>
      </c>
      <c r="G28" s="26">
        <v>5861388.5199999996</v>
      </c>
      <c r="H28" s="26">
        <v>7933201.7999999998</v>
      </c>
      <c r="I28" s="26">
        <v>1780196.68</v>
      </c>
      <c r="J28" s="26">
        <v>229823.75</v>
      </c>
      <c r="K28" s="26">
        <v>16825</v>
      </c>
      <c r="L28" s="26">
        <v>57295.4</v>
      </c>
      <c r="M28" s="26">
        <v>699651.91</v>
      </c>
      <c r="N28" s="26">
        <v>3816364.71</v>
      </c>
      <c r="O28" s="26">
        <v>4007324.4</v>
      </c>
      <c r="P28" s="26">
        <v>1418914.82</v>
      </c>
      <c r="Q28" s="26">
        <v>9385732.0700000003</v>
      </c>
      <c r="R28" s="26">
        <v>535937.39</v>
      </c>
      <c r="S28" s="26">
        <v>219349.19</v>
      </c>
      <c r="T28" s="26">
        <v>111226.55</v>
      </c>
      <c r="U28" s="26">
        <v>0</v>
      </c>
      <c r="V28" s="26">
        <v>11800</v>
      </c>
      <c r="W28" s="26">
        <v>1572517.88</v>
      </c>
      <c r="X28" s="26">
        <v>29116.9</v>
      </c>
      <c r="Y28" s="26">
        <v>0</v>
      </c>
      <c r="Z28" s="26">
        <v>5219146.37</v>
      </c>
      <c r="AA28" s="26">
        <v>1337491.76</v>
      </c>
      <c r="AB28" s="26">
        <v>650057.98</v>
      </c>
      <c r="AC28" s="26">
        <v>2721770.76</v>
      </c>
      <c r="AD28" s="26">
        <v>0</v>
      </c>
      <c r="AE28" s="26">
        <v>172704.14</v>
      </c>
      <c r="AF28" s="26">
        <v>133947.03</v>
      </c>
      <c r="AG28" s="26">
        <v>91949</v>
      </c>
      <c r="AH28" s="26">
        <v>0</v>
      </c>
      <c r="AI28" s="26">
        <v>3333</v>
      </c>
      <c r="AJ28" s="26">
        <v>1649031.07</v>
      </c>
      <c r="AK28" s="26">
        <v>102000.47</v>
      </c>
      <c r="AL28" s="26">
        <v>2155</v>
      </c>
      <c r="AM28" s="26">
        <v>51290</v>
      </c>
      <c r="AN28" s="26">
        <v>312267.55</v>
      </c>
      <c r="AO28" s="26">
        <v>651490.04</v>
      </c>
      <c r="AP28" s="26">
        <v>128184.27</v>
      </c>
      <c r="AQ28" s="26">
        <v>1482.68</v>
      </c>
      <c r="AR28" s="26">
        <v>1750</v>
      </c>
      <c r="AS28" s="26">
        <v>0</v>
      </c>
      <c r="AT28" s="26">
        <v>0</v>
      </c>
      <c r="AU28" s="26">
        <v>0</v>
      </c>
      <c r="AV28" s="26">
        <v>7088.23</v>
      </c>
      <c r="AW28" s="26">
        <v>190641.98</v>
      </c>
      <c r="AX28" s="26">
        <v>2863855.67</v>
      </c>
      <c r="AY28" s="26">
        <v>4361090.3499999996</v>
      </c>
      <c r="AZ28" s="26">
        <v>0</v>
      </c>
      <c r="BA28" s="26">
        <v>700628.89</v>
      </c>
      <c r="BB28" s="26">
        <v>50533.18</v>
      </c>
      <c r="BC28" s="26"/>
    </row>
    <row r="29" spans="1:55" x14ac:dyDescent="0.25">
      <c r="A29" s="18">
        <v>43160</v>
      </c>
      <c r="B29" s="26">
        <v>0</v>
      </c>
      <c r="C29" s="26">
        <v>-602582.17000000004</v>
      </c>
      <c r="D29" s="26">
        <v>3835324.15</v>
      </c>
      <c r="E29" s="26">
        <v>1129458.94</v>
      </c>
      <c r="F29" s="27">
        <v>81326655.430000007</v>
      </c>
      <c r="G29" s="26">
        <v>6155109.2699999996</v>
      </c>
      <c r="H29" s="26">
        <v>7358112.2699999996</v>
      </c>
      <c r="I29" s="26">
        <v>2650253.71</v>
      </c>
      <c r="J29" s="26">
        <v>196309.78</v>
      </c>
      <c r="K29" s="26">
        <v>31990</v>
      </c>
      <c r="L29" s="26">
        <v>87519.38</v>
      </c>
      <c r="M29" s="26">
        <v>650135.68000000005</v>
      </c>
      <c r="N29" s="26">
        <v>3247110.66</v>
      </c>
      <c r="O29" s="26">
        <v>4076228.33</v>
      </c>
      <c r="P29" s="26">
        <v>915534.11</v>
      </c>
      <c r="Q29" s="26">
        <v>9575478.6199999992</v>
      </c>
      <c r="R29" s="26">
        <v>704723.24</v>
      </c>
      <c r="S29" s="26">
        <v>263394.28999999998</v>
      </c>
      <c r="T29" s="26">
        <v>143680.74</v>
      </c>
      <c r="U29" s="26">
        <v>-9808.7999999999993</v>
      </c>
      <c r="V29" s="26">
        <v>17000</v>
      </c>
      <c r="W29" s="26">
        <v>1545724.21</v>
      </c>
      <c r="X29" s="26">
        <v>87097.91</v>
      </c>
      <c r="Y29" s="26">
        <v>0</v>
      </c>
      <c r="Z29" s="26">
        <v>6745759.0300000003</v>
      </c>
      <c r="AA29" s="26">
        <v>5897952.25</v>
      </c>
      <c r="AB29" s="26">
        <v>717412.4</v>
      </c>
      <c r="AC29" s="26">
        <v>2850380.84</v>
      </c>
      <c r="AD29" s="26">
        <v>0</v>
      </c>
      <c r="AE29" s="26">
        <v>357441.72</v>
      </c>
      <c r="AF29" s="26">
        <v>321984.28999999998</v>
      </c>
      <c r="AG29" s="26">
        <v>104628</v>
      </c>
      <c r="AH29" s="26">
        <v>79952.75</v>
      </c>
      <c r="AI29" s="26">
        <v>3664.35</v>
      </c>
      <c r="AJ29" s="26">
        <v>2128189.02</v>
      </c>
      <c r="AK29" s="26">
        <v>132898.19</v>
      </c>
      <c r="AL29" s="26">
        <v>380</v>
      </c>
      <c r="AM29" s="26">
        <v>129940</v>
      </c>
      <c r="AN29" s="26">
        <v>657994.9</v>
      </c>
      <c r="AO29" s="26">
        <v>811302.18</v>
      </c>
      <c r="AP29" s="26">
        <v>120691</v>
      </c>
      <c r="AQ29" s="26">
        <v>69</v>
      </c>
      <c r="AR29" s="26">
        <v>3250</v>
      </c>
      <c r="AS29" s="26">
        <v>0</v>
      </c>
      <c r="AT29" s="26">
        <v>0</v>
      </c>
      <c r="AU29" s="26">
        <v>0</v>
      </c>
      <c r="AV29" s="26">
        <v>507.5</v>
      </c>
      <c r="AW29" s="26">
        <v>380414.59</v>
      </c>
      <c r="AX29" s="26">
        <v>6676.88</v>
      </c>
      <c r="AY29" s="26">
        <v>4748576.2</v>
      </c>
      <c r="AZ29" s="26">
        <v>0</v>
      </c>
      <c r="BA29" s="26">
        <v>5365431.66</v>
      </c>
      <c r="BB29" s="26">
        <v>2035828.76</v>
      </c>
      <c r="BC29" s="26"/>
    </row>
    <row r="30" spans="1:55" x14ac:dyDescent="0.25">
      <c r="A30" s="18">
        <v>43191</v>
      </c>
      <c r="B30" s="26">
        <v>0</v>
      </c>
      <c r="C30" s="26">
        <v>-649473.36</v>
      </c>
      <c r="D30" s="26">
        <v>69851.98</v>
      </c>
      <c r="E30" s="26">
        <v>1124661.02</v>
      </c>
      <c r="F30" s="26">
        <v>58821645.289999999</v>
      </c>
      <c r="G30" s="26">
        <v>8596563.8300000001</v>
      </c>
      <c r="H30" s="26">
        <v>8184243.6699999999</v>
      </c>
      <c r="I30" s="26">
        <v>2910443.81</v>
      </c>
      <c r="J30" s="26">
        <v>275333.92</v>
      </c>
      <c r="K30" s="26">
        <v>37090</v>
      </c>
      <c r="L30" s="26">
        <v>108624.12</v>
      </c>
      <c r="M30" s="26">
        <v>808276.97</v>
      </c>
      <c r="N30" s="26">
        <v>5398035.5199999996</v>
      </c>
      <c r="O30" s="26">
        <v>4155119.42</v>
      </c>
      <c r="P30" s="26">
        <v>1090281.54</v>
      </c>
      <c r="Q30" s="26">
        <v>8248276.3600000003</v>
      </c>
      <c r="R30" s="26">
        <v>565931.14</v>
      </c>
      <c r="S30" s="26">
        <v>199210.07</v>
      </c>
      <c r="T30" s="26">
        <v>179501.03</v>
      </c>
      <c r="U30" s="26">
        <v>0</v>
      </c>
      <c r="V30" s="26">
        <v>12700</v>
      </c>
      <c r="W30" s="26">
        <v>2445972.46</v>
      </c>
      <c r="X30" s="26">
        <v>1485.04</v>
      </c>
      <c r="Y30" s="26">
        <v>0</v>
      </c>
      <c r="Z30" s="26">
        <v>6429595.1399999997</v>
      </c>
      <c r="AA30" s="26">
        <v>4131752.18</v>
      </c>
      <c r="AB30" s="26">
        <v>727189.34</v>
      </c>
      <c r="AC30" s="26">
        <v>3601734.77</v>
      </c>
      <c r="AD30" s="26">
        <v>0</v>
      </c>
      <c r="AE30" s="26">
        <v>305455.90000000002</v>
      </c>
      <c r="AF30" s="26">
        <v>1237010.69</v>
      </c>
      <c r="AG30" s="26">
        <v>86189</v>
      </c>
      <c r="AH30" s="26">
        <v>134721.25</v>
      </c>
      <c r="AI30" s="26">
        <v>4969.3999999999996</v>
      </c>
      <c r="AJ30" s="26">
        <v>1737487.7</v>
      </c>
      <c r="AK30" s="26">
        <v>133432.85999999999</v>
      </c>
      <c r="AL30" s="26">
        <v>3195</v>
      </c>
      <c r="AM30" s="26">
        <v>138471.85</v>
      </c>
      <c r="AN30" s="26">
        <v>306783.96000000002</v>
      </c>
      <c r="AO30" s="26">
        <v>797696.99</v>
      </c>
      <c r="AP30" s="26">
        <v>129467.92</v>
      </c>
      <c r="AQ30" s="26">
        <v>1548</v>
      </c>
      <c r="AR30" s="26">
        <v>1000</v>
      </c>
      <c r="AS30" s="26">
        <v>0</v>
      </c>
      <c r="AT30" s="26">
        <v>0</v>
      </c>
      <c r="AU30" s="26">
        <v>0</v>
      </c>
      <c r="AV30" s="26">
        <v>343306.6</v>
      </c>
      <c r="AW30" s="26">
        <v>60897.05</v>
      </c>
      <c r="AX30" s="26">
        <v>2863865.67</v>
      </c>
      <c r="AY30" s="26">
        <v>4542992.5</v>
      </c>
      <c r="AZ30" s="26">
        <v>0</v>
      </c>
      <c r="BA30" s="26">
        <v>838352.61</v>
      </c>
      <c r="BB30" s="26">
        <v>491265.27</v>
      </c>
      <c r="BC30" s="26"/>
    </row>
    <row r="31" spans="1:55" x14ac:dyDescent="0.25">
      <c r="A31" s="18">
        <v>43221</v>
      </c>
      <c r="B31" s="26">
        <v>189647397</v>
      </c>
      <c r="C31" s="26">
        <v>-334004.01</v>
      </c>
      <c r="D31" s="26">
        <v>155941.44</v>
      </c>
      <c r="E31" s="26">
        <v>1682023.47</v>
      </c>
      <c r="F31" s="26">
        <v>56928622.950000003</v>
      </c>
      <c r="G31" s="26">
        <v>7167282.2800000003</v>
      </c>
      <c r="H31" s="26">
        <v>7785296.8300000001</v>
      </c>
      <c r="I31" s="26">
        <v>2853108.07</v>
      </c>
      <c r="J31" s="26">
        <v>245724.35</v>
      </c>
      <c r="K31" s="26">
        <v>83951</v>
      </c>
      <c r="L31" s="26">
        <v>47002.05</v>
      </c>
      <c r="M31" s="26">
        <v>688890.66</v>
      </c>
      <c r="N31" s="26">
        <v>3083465.59</v>
      </c>
      <c r="O31" s="26">
        <v>4173754.96</v>
      </c>
      <c r="P31" s="26">
        <v>1643793.31</v>
      </c>
      <c r="Q31" s="26">
        <v>8081814.1799999997</v>
      </c>
      <c r="R31" s="26">
        <v>559571.6</v>
      </c>
      <c r="S31" s="26">
        <v>194162.99</v>
      </c>
      <c r="T31" s="26">
        <v>123205.57</v>
      </c>
      <c r="U31" s="26">
        <v>0</v>
      </c>
      <c r="V31" s="26">
        <v>14700</v>
      </c>
      <c r="W31" s="26">
        <v>3027381.37</v>
      </c>
      <c r="X31" s="26">
        <v>25416.14</v>
      </c>
      <c r="Y31" s="26">
        <v>0</v>
      </c>
      <c r="Z31" s="26">
        <v>6124851.6799999997</v>
      </c>
      <c r="AA31" s="26">
        <v>11430150.49</v>
      </c>
      <c r="AB31" s="26">
        <v>1275766.83</v>
      </c>
      <c r="AC31" s="26">
        <v>3279687.25</v>
      </c>
      <c r="AD31" s="26">
        <v>0</v>
      </c>
      <c r="AE31" s="26">
        <v>266477.65999999997</v>
      </c>
      <c r="AF31" s="26">
        <v>996648.42</v>
      </c>
      <c r="AG31" s="26">
        <v>107827</v>
      </c>
      <c r="AH31" s="26">
        <v>81489.75</v>
      </c>
      <c r="AI31" s="26">
        <v>6815.85</v>
      </c>
      <c r="AJ31" s="26">
        <v>1480692.25</v>
      </c>
      <c r="AK31" s="26">
        <v>124387.22</v>
      </c>
      <c r="AL31" s="26">
        <v>370</v>
      </c>
      <c r="AM31" s="26">
        <v>123899.61</v>
      </c>
      <c r="AN31" s="26">
        <v>275547.83</v>
      </c>
      <c r="AO31" s="26">
        <v>770586.64</v>
      </c>
      <c r="AP31" s="26">
        <v>100100</v>
      </c>
      <c r="AQ31" s="26">
        <v>470.7</v>
      </c>
      <c r="AR31" s="26">
        <v>3250</v>
      </c>
      <c r="AS31" s="26">
        <v>0</v>
      </c>
      <c r="AT31" s="26">
        <v>0</v>
      </c>
      <c r="AU31" s="26">
        <v>0</v>
      </c>
      <c r="AV31" s="26">
        <v>722124.54</v>
      </c>
      <c r="AW31" s="26">
        <v>639806.37</v>
      </c>
      <c r="AX31" s="26">
        <v>3404.48</v>
      </c>
      <c r="AY31" s="26">
        <v>4558528.29</v>
      </c>
      <c r="AZ31" s="26">
        <v>0</v>
      </c>
      <c r="BA31" s="26">
        <v>909109.74</v>
      </c>
      <c r="BB31" s="26">
        <v>176836.82</v>
      </c>
      <c r="BC31" s="26"/>
    </row>
    <row r="32" spans="1:55" x14ac:dyDescent="0.25">
      <c r="A32" s="18">
        <v>43252</v>
      </c>
      <c r="B32" s="26">
        <v>0</v>
      </c>
      <c r="C32" s="26">
        <v>0</v>
      </c>
      <c r="D32" s="26">
        <v>691262.64</v>
      </c>
      <c r="E32" s="26">
        <v>1225745.0900000001</v>
      </c>
      <c r="F32" s="26">
        <v>69006437.459999993</v>
      </c>
      <c r="G32" s="26">
        <v>7288415.0999999996</v>
      </c>
      <c r="H32" s="26">
        <v>8108484.3799999999</v>
      </c>
      <c r="I32" s="26">
        <v>3779544.57</v>
      </c>
      <c r="J32" s="26">
        <v>277775</v>
      </c>
      <c r="K32" s="26">
        <v>2022931</v>
      </c>
      <c r="L32" s="26">
        <v>247784.22</v>
      </c>
      <c r="M32" s="26">
        <v>836808.05</v>
      </c>
      <c r="N32" s="26">
        <v>3646036.78</v>
      </c>
      <c r="O32" s="26">
        <v>4134564.18</v>
      </c>
      <c r="P32" s="26">
        <v>912565.19</v>
      </c>
      <c r="Q32" s="26">
        <v>11671090.34</v>
      </c>
      <c r="R32" s="26">
        <v>654888.03</v>
      </c>
      <c r="S32" s="26">
        <v>236790.26</v>
      </c>
      <c r="T32" s="26">
        <v>98538.62</v>
      </c>
      <c r="U32" s="26">
        <v>0</v>
      </c>
      <c r="V32" s="26">
        <v>20900</v>
      </c>
      <c r="W32" s="26">
        <v>3575965.03</v>
      </c>
      <c r="X32" s="26">
        <v>46629.68</v>
      </c>
      <c r="Y32" s="26">
        <v>0</v>
      </c>
      <c r="Z32" s="26">
        <v>4872201.21</v>
      </c>
      <c r="AA32" s="26">
        <v>3607241.35</v>
      </c>
      <c r="AB32" s="26">
        <v>959727.69</v>
      </c>
      <c r="AC32" s="26">
        <v>3748000.49</v>
      </c>
      <c r="AD32" s="26">
        <v>0</v>
      </c>
      <c r="AE32" s="26">
        <v>234227.48</v>
      </c>
      <c r="AF32" s="26">
        <v>649270.86</v>
      </c>
      <c r="AG32" s="26">
        <v>172942.55</v>
      </c>
      <c r="AH32" s="26">
        <v>-250</v>
      </c>
      <c r="AI32" s="26">
        <v>4022.95</v>
      </c>
      <c r="AJ32" s="26">
        <v>1760798.49</v>
      </c>
      <c r="AK32" s="26">
        <v>132514.76999999999</v>
      </c>
      <c r="AL32" s="26">
        <v>190</v>
      </c>
      <c r="AM32" s="26">
        <v>25001.98</v>
      </c>
      <c r="AN32" s="26">
        <v>318185.34000000003</v>
      </c>
      <c r="AO32" s="26">
        <v>567136.51</v>
      </c>
      <c r="AP32" s="26">
        <v>120091.35</v>
      </c>
      <c r="AQ32" s="26">
        <v>1162</v>
      </c>
      <c r="AR32" s="26">
        <v>2250</v>
      </c>
      <c r="AS32" s="26">
        <v>0</v>
      </c>
      <c r="AT32" s="26">
        <v>0</v>
      </c>
      <c r="AU32" s="26">
        <v>0</v>
      </c>
      <c r="AV32" s="26">
        <v>0</v>
      </c>
      <c r="AW32" s="26">
        <v>214482.97</v>
      </c>
      <c r="AX32" s="26">
        <v>1115</v>
      </c>
      <c r="AY32" s="26">
        <v>4433556.05</v>
      </c>
      <c r="AZ32" s="26">
        <v>0</v>
      </c>
      <c r="BA32" s="26">
        <v>675031.39</v>
      </c>
      <c r="BB32" s="26">
        <v>143862.34</v>
      </c>
      <c r="BC32" s="26"/>
    </row>
    <row r="33" spans="1:55" x14ac:dyDescent="0.25">
      <c r="A33" s="18">
        <v>43282</v>
      </c>
      <c r="B33" s="26">
        <v>0</v>
      </c>
      <c r="C33" s="26">
        <v>-853608.09</v>
      </c>
      <c r="D33" s="26">
        <v>5813.69</v>
      </c>
      <c r="E33" s="26">
        <v>1337646.27</v>
      </c>
      <c r="F33" s="26">
        <v>65512498.039999999</v>
      </c>
      <c r="G33" s="26">
        <v>7592675.2800000003</v>
      </c>
      <c r="H33" s="26">
        <v>7948240.0499999998</v>
      </c>
      <c r="I33" s="26">
        <v>3733330.4</v>
      </c>
      <c r="J33" s="26">
        <v>273953</v>
      </c>
      <c r="K33" s="26">
        <v>1180615</v>
      </c>
      <c r="L33" s="26">
        <v>48471.4</v>
      </c>
      <c r="M33" s="26">
        <v>734465.23</v>
      </c>
      <c r="N33" s="26">
        <v>3110081.89</v>
      </c>
      <c r="O33" s="26">
        <v>4274615.8600000003</v>
      </c>
      <c r="P33" s="26">
        <v>1114955.3700000001</v>
      </c>
      <c r="Q33" s="26">
        <v>11773940.07</v>
      </c>
      <c r="R33" s="26">
        <v>648258.54</v>
      </c>
      <c r="S33" s="26">
        <v>229548.07</v>
      </c>
      <c r="T33" s="26">
        <v>105452.2</v>
      </c>
      <c r="U33" s="26">
        <v>0</v>
      </c>
      <c r="V33" s="26">
        <v>1940900</v>
      </c>
      <c r="W33" s="26">
        <v>4398578.67</v>
      </c>
      <c r="X33" s="26">
        <v>48794.06</v>
      </c>
      <c r="Y33" s="26">
        <v>0</v>
      </c>
      <c r="Z33" s="26">
        <v>4634652.79</v>
      </c>
      <c r="AA33" s="26">
        <v>2538107.37</v>
      </c>
      <c r="AB33" s="26">
        <v>768602.26</v>
      </c>
      <c r="AC33" s="26">
        <v>3666943.12</v>
      </c>
      <c r="AD33" s="26">
        <v>0</v>
      </c>
      <c r="AE33" s="26">
        <v>267811.28000000003</v>
      </c>
      <c r="AF33" s="26">
        <v>409882.88</v>
      </c>
      <c r="AG33" s="26">
        <v>107576</v>
      </c>
      <c r="AH33" s="26">
        <v>7371.25</v>
      </c>
      <c r="AI33" s="26">
        <v>5923.6</v>
      </c>
      <c r="AJ33" s="26">
        <v>1013761.99</v>
      </c>
      <c r="AK33" s="26">
        <v>134743.84</v>
      </c>
      <c r="AL33" s="26">
        <v>1415</v>
      </c>
      <c r="AM33" s="26">
        <v>87660.99</v>
      </c>
      <c r="AN33" s="26">
        <v>277238.87</v>
      </c>
      <c r="AO33" s="26">
        <v>559130.06999999995</v>
      </c>
      <c r="AP33" s="26">
        <v>119390</v>
      </c>
      <c r="AQ33" s="26">
        <v>659</v>
      </c>
      <c r="AR33" s="26">
        <v>2000</v>
      </c>
      <c r="AS33" s="26">
        <v>0</v>
      </c>
      <c r="AT33" s="26">
        <v>0</v>
      </c>
      <c r="AU33" s="26">
        <v>0</v>
      </c>
      <c r="AV33" s="26">
        <v>-319384.55</v>
      </c>
      <c r="AW33" s="26">
        <v>736181.24</v>
      </c>
      <c r="AX33" s="26">
        <v>2872799.52</v>
      </c>
      <c r="AY33" s="26">
        <v>4616372.1900000004</v>
      </c>
      <c r="AZ33" s="26">
        <v>0</v>
      </c>
      <c r="BA33" s="26">
        <v>7896546.7199999997</v>
      </c>
      <c r="BB33" s="26">
        <v>346904.44</v>
      </c>
      <c r="BC33" s="26"/>
    </row>
    <row r="34" spans="1:55" x14ac:dyDescent="0.25">
      <c r="A34" s="18">
        <v>43313</v>
      </c>
      <c r="B34" s="26">
        <v>0</v>
      </c>
      <c r="C34" s="26">
        <v>-389238.54</v>
      </c>
      <c r="D34" s="26">
        <v>0</v>
      </c>
      <c r="E34" s="26">
        <v>1341583.5</v>
      </c>
      <c r="F34" s="26">
        <v>74052335.969999999</v>
      </c>
      <c r="G34" s="26">
        <v>7037237.4199999999</v>
      </c>
      <c r="H34" s="26">
        <v>7731528.0099999998</v>
      </c>
      <c r="I34" s="26">
        <v>2847394.48</v>
      </c>
      <c r="J34" s="26">
        <v>261638.8</v>
      </c>
      <c r="K34" s="26">
        <v>1929686</v>
      </c>
      <c r="L34" s="26">
        <v>105478.18</v>
      </c>
      <c r="M34" s="26">
        <v>777459.26</v>
      </c>
      <c r="N34" s="26">
        <v>3222153.41</v>
      </c>
      <c r="O34" s="26">
        <v>4621620.97</v>
      </c>
      <c r="P34" s="26">
        <v>895613.67</v>
      </c>
      <c r="Q34" s="26">
        <v>9223723.6099999994</v>
      </c>
      <c r="R34" s="26">
        <v>660847.5</v>
      </c>
      <c r="S34" s="26">
        <v>283023.03000000003</v>
      </c>
      <c r="T34" s="26">
        <v>98253.21</v>
      </c>
      <c r="U34" s="26">
        <v>0</v>
      </c>
      <c r="V34" s="26">
        <v>21700</v>
      </c>
      <c r="W34" s="26">
        <v>3493186.03</v>
      </c>
      <c r="X34" s="26">
        <v>16436.46</v>
      </c>
      <c r="Y34" s="26">
        <v>0</v>
      </c>
      <c r="Z34" s="26">
        <v>5661257.4299999997</v>
      </c>
      <c r="AA34" s="26">
        <v>7207226.4400000004</v>
      </c>
      <c r="AB34" s="26">
        <v>883302.28</v>
      </c>
      <c r="AC34" s="26">
        <v>3455635.03</v>
      </c>
      <c r="AD34" s="26">
        <v>0</v>
      </c>
      <c r="AE34" s="26">
        <v>269072.02</v>
      </c>
      <c r="AF34" s="26">
        <v>328515.71999999997</v>
      </c>
      <c r="AG34" s="26">
        <v>142514.54999999999</v>
      </c>
      <c r="AH34" s="26">
        <v>10137</v>
      </c>
      <c r="AI34" s="26">
        <v>4982.25</v>
      </c>
      <c r="AJ34" s="26">
        <v>1499529.5</v>
      </c>
      <c r="AK34" s="26">
        <v>102679.53</v>
      </c>
      <c r="AL34" s="26">
        <v>3935</v>
      </c>
      <c r="AM34" s="26">
        <v>285121.96000000002</v>
      </c>
      <c r="AN34" s="26">
        <v>269448.69</v>
      </c>
      <c r="AO34" s="26">
        <v>673276.23</v>
      </c>
      <c r="AP34" s="26">
        <v>115092</v>
      </c>
      <c r="AQ34" s="26">
        <v>1444</v>
      </c>
      <c r="AR34" s="26">
        <v>2750</v>
      </c>
      <c r="AS34" s="26">
        <v>0</v>
      </c>
      <c r="AT34" s="26">
        <v>0</v>
      </c>
      <c r="AU34" s="26">
        <v>328038.31</v>
      </c>
      <c r="AV34" s="26">
        <v>0</v>
      </c>
      <c r="AW34" s="26">
        <v>661065.03</v>
      </c>
      <c r="AX34" s="26">
        <v>32789.03</v>
      </c>
      <c r="AY34" s="26">
        <v>4765250.6100000003</v>
      </c>
      <c r="AZ34" s="26">
        <v>0</v>
      </c>
      <c r="BA34" s="26">
        <v>889520</v>
      </c>
      <c r="BB34" s="26">
        <v>140370.74</v>
      </c>
      <c r="BC34" s="26"/>
    </row>
    <row r="35" spans="1:55" x14ac:dyDescent="0.25">
      <c r="A35" s="18">
        <v>43344</v>
      </c>
      <c r="B35" s="26">
        <v>0</v>
      </c>
      <c r="C35" s="26">
        <v>-232372.45</v>
      </c>
      <c r="D35" s="26">
        <v>82560.710000000006</v>
      </c>
      <c r="E35" s="26">
        <v>1266492.1399999999</v>
      </c>
      <c r="F35" s="26">
        <v>76306913.900000006</v>
      </c>
      <c r="G35" s="26">
        <v>7307024.46</v>
      </c>
      <c r="H35" s="26">
        <v>8957834.3499999996</v>
      </c>
      <c r="I35" s="26">
        <v>3127190.87</v>
      </c>
      <c r="J35" s="26">
        <v>312574.93</v>
      </c>
      <c r="K35" s="26">
        <v>149659</v>
      </c>
      <c r="L35" s="26">
        <v>93570.64</v>
      </c>
      <c r="M35" s="26">
        <v>753080.22</v>
      </c>
      <c r="N35" s="26">
        <v>3738571.48</v>
      </c>
      <c r="O35" s="26">
        <v>4831564.45</v>
      </c>
      <c r="P35" s="26">
        <v>896512.55</v>
      </c>
      <c r="Q35" s="26">
        <v>7850343.9299999997</v>
      </c>
      <c r="R35" s="26">
        <v>715601.53</v>
      </c>
      <c r="S35" s="26">
        <v>323830.15999999997</v>
      </c>
      <c r="T35" s="26">
        <v>101747.32</v>
      </c>
      <c r="U35" s="26">
        <v>0</v>
      </c>
      <c r="V35" s="26">
        <v>32700</v>
      </c>
      <c r="W35" s="26">
        <v>3509086.07</v>
      </c>
      <c r="X35" s="26">
        <v>-3312.43</v>
      </c>
      <c r="Y35" s="26">
        <v>0</v>
      </c>
      <c r="Z35" s="26">
        <v>8825818.3800000008</v>
      </c>
      <c r="AA35" s="26">
        <v>2249577.86</v>
      </c>
      <c r="AB35" s="26">
        <v>861802.75</v>
      </c>
      <c r="AC35" s="26">
        <v>2858384.76</v>
      </c>
      <c r="AD35" s="26">
        <v>0</v>
      </c>
      <c r="AE35" s="26">
        <v>251867.01</v>
      </c>
      <c r="AF35" s="26">
        <v>246207.5</v>
      </c>
      <c r="AG35" s="26">
        <v>108210</v>
      </c>
      <c r="AH35" s="26">
        <v>0</v>
      </c>
      <c r="AI35" s="26">
        <v>10913</v>
      </c>
      <c r="AJ35" s="26">
        <v>1591495.26</v>
      </c>
      <c r="AK35" s="26">
        <v>99466.34</v>
      </c>
      <c r="AL35" s="26">
        <v>2855</v>
      </c>
      <c r="AM35" s="26">
        <v>51724.51</v>
      </c>
      <c r="AN35" s="26">
        <v>263803.51</v>
      </c>
      <c r="AO35" s="26">
        <v>608128.6</v>
      </c>
      <c r="AP35" s="26">
        <v>115412</v>
      </c>
      <c r="AQ35" s="26">
        <v>1348.83</v>
      </c>
      <c r="AR35" s="26">
        <v>2250</v>
      </c>
      <c r="AS35" s="26">
        <v>0</v>
      </c>
      <c r="AT35" s="26">
        <v>0</v>
      </c>
      <c r="AU35" s="26">
        <v>0</v>
      </c>
      <c r="AV35" s="26">
        <v>0</v>
      </c>
      <c r="AW35" s="26">
        <v>595959.37</v>
      </c>
      <c r="AX35" s="26">
        <v>8784.43</v>
      </c>
      <c r="AY35" s="26">
        <v>4224460.3099999996</v>
      </c>
      <c r="AZ35" s="26">
        <v>0</v>
      </c>
      <c r="BA35" s="26">
        <v>2169970.42</v>
      </c>
      <c r="BB35" s="26">
        <v>115109.33</v>
      </c>
      <c r="BC35" s="26"/>
    </row>
    <row r="36" spans="1:55" x14ac:dyDescent="0.25">
      <c r="A36" s="18">
        <v>43374</v>
      </c>
      <c r="B36" s="26">
        <v>0</v>
      </c>
      <c r="C36" s="26">
        <v>-748962.37</v>
      </c>
      <c r="D36" s="26">
        <v>8908.6</v>
      </c>
      <c r="E36" s="26">
        <v>1694694.97</v>
      </c>
      <c r="F36" s="26">
        <v>70785493.510000005</v>
      </c>
      <c r="G36" s="26">
        <v>7130192.8600000003</v>
      </c>
      <c r="H36" s="26">
        <v>7770742.79</v>
      </c>
      <c r="I36" s="26">
        <v>2884161.7</v>
      </c>
      <c r="J36" s="26">
        <v>255673.60000000001</v>
      </c>
      <c r="K36" s="26">
        <v>109480</v>
      </c>
      <c r="L36" s="26">
        <v>89078.88</v>
      </c>
      <c r="M36" s="26">
        <v>686801.86</v>
      </c>
      <c r="N36" s="26">
        <v>2251593.38</v>
      </c>
      <c r="O36" s="26">
        <v>3980090.37</v>
      </c>
      <c r="P36" s="26">
        <v>1245644.54</v>
      </c>
      <c r="Q36" s="26">
        <v>10656381.35</v>
      </c>
      <c r="R36" s="26">
        <v>539231.68999999994</v>
      </c>
      <c r="S36" s="26">
        <v>303967.87</v>
      </c>
      <c r="T36" s="26">
        <v>96951.96</v>
      </c>
      <c r="U36" s="26">
        <v>0</v>
      </c>
      <c r="V36" s="26">
        <v>57826</v>
      </c>
      <c r="W36" s="26">
        <v>3715120.44</v>
      </c>
      <c r="X36" s="26">
        <v>2423.87</v>
      </c>
      <c r="Y36" s="26">
        <v>0</v>
      </c>
      <c r="Z36" s="26">
        <v>5772207</v>
      </c>
      <c r="AA36" s="26">
        <v>2899160.18</v>
      </c>
      <c r="AB36" s="26">
        <v>568227.26</v>
      </c>
      <c r="AC36" s="26">
        <v>3555778.33</v>
      </c>
      <c r="AD36" s="26">
        <v>0</v>
      </c>
      <c r="AE36" s="26">
        <v>256655.21</v>
      </c>
      <c r="AF36" s="26">
        <v>265769.40000000002</v>
      </c>
      <c r="AG36" s="26">
        <v>131462</v>
      </c>
      <c r="AH36" s="26">
        <v>0</v>
      </c>
      <c r="AI36" s="26">
        <v>3837.15</v>
      </c>
      <c r="AJ36" s="26">
        <v>1581299.11</v>
      </c>
      <c r="AK36" s="26">
        <v>118516.61</v>
      </c>
      <c r="AL36" s="26">
        <v>675</v>
      </c>
      <c r="AM36" s="26">
        <v>119053.7</v>
      </c>
      <c r="AN36" s="26">
        <v>260805.1</v>
      </c>
      <c r="AO36" s="26">
        <v>714097.9</v>
      </c>
      <c r="AP36" s="26">
        <v>134875</v>
      </c>
      <c r="AQ36" s="26">
        <v>569</v>
      </c>
      <c r="AR36" s="26">
        <v>2000</v>
      </c>
      <c r="AS36" s="26">
        <v>0</v>
      </c>
      <c r="AT36" s="26">
        <v>0</v>
      </c>
      <c r="AU36" s="26">
        <v>0</v>
      </c>
      <c r="AV36" s="26">
        <v>489606.5</v>
      </c>
      <c r="AW36" s="26">
        <v>683432.5</v>
      </c>
      <c r="AX36" s="26">
        <v>2926639.96</v>
      </c>
      <c r="AY36" s="26">
        <v>4901686.47</v>
      </c>
      <c r="AZ36" s="26">
        <v>0</v>
      </c>
      <c r="BA36" s="26">
        <v>196681.53</v>
      </c>
      <c r="BB36" s="26">
        <v>327919.96000000002</v>
      </c>
      <c r="BC36" s="26"/>
    </row>
    <row r="37" spans="1:55" x14ac:dyDescent="0.25">
      <c r="A37" s="18">
        <v>43405</v>
      </c>
      <c r="B37" s="26">
        <v>0</v>
      </c>
      <c r="C37" s="26">
        <v>-5056578.34</v>
      </c>
      <c r="D37" s="26">
        <v>189243.98</v>
      </c>
      <c r="E37" s="26">
        <v>1404027.67</v>
      </c>
      <c r="F37" s="26">
        <v>73166741.219999999</v>
      </c>
      <c r="G37" s="26">
        <v>7118590.9299999997</v>
      </c>
      <c r="H37" s="26">
        <v>8361112.71</v>
      </c>
      <c r="I37" s="26">
        <v>3401408</v>
      </c>
      <c r="J37" s="26">
        <v>255942.2</v>
      </c>
      <c r="K37" s="26">
        <v>84727.61</v>
      </c>
      <c r="L37" s="26">
        <v>95726.41</v>
      </c>
      <c r="M37" s="26">
        <v>753420.95</v>
      </c>
      <c r="N37" s="26">
        <v>2702095.13</v>
      </c>
      <c r="O37" s="26">
        <v>4448466.37</v>
      </c>
      <c r="P37" s="26">
        <v>953766.89</v>
      </c>
      <c r="Q37" s="26">
        <v>9325293.8200000003</v>
      </c>
      <c r="R37" s="26">
        <v>711851.2</v>
      </c>
      <c r="S37" s="26">
        <v>302229.73</v>
      </c>
      <c r="T37" s="26">
        <v>102434.05</v>
      </c>
      <c r="U37" s="26">
        <v>0</v>
      </c>
      <c r="V37" s="26">
        <v>29900</v>
      </c>
      <c r="W37" s="26">
        <v>4197035.5199999996</v>
      </c>
      <c r="X37" s="26">
        <v>-22479.64</v>
      </c>
      <c r="Y37" s="26">
        <v>0</v>
      </c>
      <c r="Z37" s="26">
        <v>5289232.34</v>
      </c>
      <c r="AA37" s="26">
        <v>1473400.57</v>
      </c>
      <c r="AB37" s="26">
        <v>704977.54</v>
      </c>
      <c r="AC37" s="26">
        <v>2914292.78</v>
      </c>
      <c r="AD37" s="26">
        <v>-80</v>
      </c>
      <c r="AE37" s="26">
        <v>147506.29999999999</v>
      </c>
      <c r="AF37" s="26">
        <v>193357.85</v>
      </c>
      <c r="AG37" s="26">
        <v>129742</v>
      </c>
      <c r="AH37" s="26">
        <v>3984.25</v>
      </c>
      <c r="AI37" s="26">
        <v>4364.1000000000004</v>
      </c>
      <c r="AJ37" s="26">
        <v>1573559.93</v>
      </c>
      <c r="AK37" s="26">
        <v>116372.03</v>
      </c>
      <c r="AL37" s="26">
        <v>70</v>
      </c>
      <c r="AM37" s="26">
        <v>36576.74</v>
      </c>
      <c r="AN37" s="26">
        <v>259655.51</v>
      </c>
      <c r="AO37" s="26">
        <v>629563.53</v>
      </c>
      <c r="AP37" s="26">
        <v>193935.7</v>
      </c>
      <c r="AQ37" s="26">
        <v>200</v>
      </c>
      <c r="AR37" s="26">
        <v>2000</v>
      </c>
      <c r="AS37" s="26">
        <v>0</v>
      </c>
      <c r="AT37" s="26">
        <v>0</v>
      </c>
      <c r="AU37" s="26">
        <v>0</v>
      </c>
      <c r="AV37" s="26">
        <v>279722.51</v>
      </c>
      <c r="AW37" s="26">
        <v>1032593.32</v>
      </c>
      <c r="AX37" s="26">
        <v>38664.410000000003</v>
      </c>
      <c r="AY37" s="26">
        <v>-9419325.0399999991</v>
      </c>
      <c r="AZ37" s="26">
        <v>0</v>
      </c>
      <c r="BA37" s="26">
        <v>1183740.77</v>
      </c>
      <c r="BB37" s="26">
        <v>3273263.27</v>
      </c>
      <c r="BC37" s="26"/>
    </row>
    <row r="38" spans="1:55" x14ac:dyDescent="0.25">
      <c r="A38" s="18">
        <v>43435</v>
      </c>
      <c r="B38" s="26">
        <v>0</v>
      </c>
      <c r="C38" s="26">
        <v>-215232.06</v>
      </c>
      <c r="D38" s="26">
        <v>0</v>
      </c>
      <c r="E38" s="26">
        <v>1261624.21</v>
      </c>
      <c r="F38" s="26">
        <v>70562415.079999998</v>
      </c>
      <c r="G38" s="26">
        <v>6885286.8799999999</v>
      </c>
      <c r="H38" s="26">
        <v>7902909.8799999999</v>
      </c>
      <c r="I38" s="26">
        <v>4407039.72</v>
      </c>
      <c r="J38" s="26">
        <v>247275.77</v>
      </c>
      <c r="K38" s="26">
        <v>39835</v>
      </c>
      <c r="L38" s="26">
        <v>40582.69</v>
      </c>
      <c r="M38" s="26">
        <v>680873.58</v>
      </c>
      <c r="N38" s="26">
        <v>1651940.65</v>
      </c>
      <c r="O38" s="26">
        <v>4074489</v>
      </c>
      <c r="P38" s="26">
        <v>864793.94</v>
      </c>
      <c r="Q38" s="26">
        <v>8937696.2300000004</v>
      </c>
      <c r="R38" s="26">
        <v>602333.88</v>
      </c>
      <c r="S38" s="26">
        <v>345047.24</v>
      </c>
      <c r="T38" s="26">
        <v>105654.2</v>
      </c>
      <c r="U38" s="26">
        <v>0</v>
      </c>
      <c r="V38" s="26">
        <v>17800</v>
      </c>
      <c r="W38" s="26">
        <v>2922077.47</v>
      </c>
      <c r="X38" s="26">
        <v>0</v>
      </c>
      <c r="Y38" s="26">
        <v>0</v>
      </c>
      <c r="Z38" s="26">
        <v>5052273.7</v>
      </c>
      <c r="AA38" s="26">
        <v>622688.48</v>
      </c>
      <c r="AB38" s="26">
        <v>619114.81999999995</v>
      </c>
      <c r="AC38" s="26">
        <v>3052228.22</v>
      </c>
      <c r="AD38" s="26">
        <v>0</v>
      </c>
      <c r="AE38" s="26">
        <v>243697.47</v>
      </c>
      <c r="AF38" s="26">
        <v>151164</v>
      </c>
      <c r="AG38" s="26">
        <v>134251</v>
      </c>
      <c r="AH38" s="26">
        <v>3000</v>
      </c>
      <c r="AI38" s="26">
        <v>1967.02</v>
      </c>
      <c r="AJ38" s="26">
        <v>1535006.36</v>
      </c>
      <c r="AK38" s="26">
        <v>108186.6</v>
      </c>
      <c r="AL38" s="26">
        <v>487.5</v>
      </c>
      <c r="AM38" s="26">
        <v>96080.18</v>
      </c>
      <c r="AN38" s="26">
        <v>264328.59999999998</v>
      </c>
      <c r="AO38" s="26">
        <v>619533.23</v>
      </c>
      <c r="AP38" s="26">
        <v>194990</v>
      </c>
      <c r="AQ38" s="26">
        <v>554</v>
      </c>
      <c r="AR38" s="26">
        <v>2750</v>
      </c>
      <c r="AS38" s="26">
        <v>0</v>
      </c>
      <c r="AT38" s="26">
        <v>0</v>
      </c>
      <c r="AU38" s="26">
        <v>0</v>
      </c>
      <c r="AV38" s="26">
        <v>0</v>
      </c>
      <c r="AW38" s="26">
        <v>36717.35</v>
      </c>
      <c r="AX38" s="26">
        <v>1345226.76</v>
      </c>
      <c r="AY38" s="26">
        <v>4433472.62</v>
      </c>
      <c r="AZ38" s="26">
        <v>0</v>
      </c>
      <c r="BA38" s="26">
        <v>833685.96</v>
      </c>
      <c r="BB38" s="26">
        <v>82016.070000000007</v>
      </c>
      <c r="BC38" s="26"/>
    </row>
    <row r="39" spans="1:55" x14ac:dyDescent="0.25">
      <c r="A39" s="18">
        <v>43466</v>
      </c>
      <c r="B39" s="26">
        <v>0</v>
      </c>
      <c r="C39" s="26">
        <v>0</v>
      </c>
      <c r="D39" s="26">
        <v>495953.56</v>
      </c>
      <c r="E39" s="26">
        <v>1195404.3500000001</v>
      </c>
      <c r="F39" s="26">
        <v>71626171.019999996</v>
      </c>
      <c r="G39" s="26">
        <v>6702184.5199999996</v>
      </c>
      <c r="H39" s="26">
        <v>8085365.1600000001</v>
      </c>
      <c r="I39" s="26">
        <v>4157441.25</v>
      </c>
      <c r="J39" s="26">
        <v>286042.09000000003</v>
      </c>
      <c r="K39" s="26">
        <v>22330</v>
      </c>
      <c r="L39" s="26">
        <v>169728.2</v>
      </c>
      <c r="M39" s="26">
        <v>765886.41</v>
      </c>
      <c r="N39" s="26">
        <v>3615184.97</v>
      </c>
      <c r="O39" s="26">
        <v>4073238.06</v>
      </c>
      <c r="P39" s="26">
        <v>1153392.29</v>
      </c>
      <c r="Q39" s="26">
        <v>8119026.2800000003</v>
      </c>
      <c r="R39" s="26">
        <v>484783.04</v>
      </c>
      <c r="S39" s="26">
        <v>282858.53000000003</v>
      </c>
      <c r="T39" s="26">
        <v>126325.54</v>
      </c>
      <c r="U39" s="26">
        <v>0</v>
      </c>
      <c r="V39" s="26">
        <v>26600</v>
      </c>
      <c r="W39" s="26">
        <v>1649693.38</v>
      </c>
      <c r="X39" s="26">
        <v>0</v>
      </c>
      <c r="Y39" s="26">
        <v>0</v>
      </c>
      <c r="Z39" s="26">
        <v>5206342.66</v>
      </c>
      <c r="AA39" s="26">
        <v>1999796.4</v>
      </c>
      <c r="AB39" s="26">
        <v>767409.9</v>
      </c>
      <c r="AC39" s="26">
        <v>2453628.85</v>
      </c>
      <c r="AD39" s="26">
        <v>0</v>
      </c>
      <c r="AE39" s="26">
        <v>260003.91</v>
      </c>
      <c r="AF39" s="26">
        <v>116379.85</v>
      </c>
      <c r="AG39" s="26">
        <v>114658</v>
      </c>
      <c r="AH39" s="26">
        <v>3284.25</v>
      </c>
      <c r="AI39" s="26">
        <v>1933.4</v>
      </c>
      <c r="AJ39" s="26">
        <v>1627488.2</v>
      </c>
      <c r="AK39" s="26">
        <v>97078.19</v>
      </c>
      <c r="AL39" s="26">
        <v>285</v>
      </c>
      <c r="AM39" s="26">
        <v>72115.460000000006</v>
      </c>
      <c r="AN39" s="26">
        <v>297023.63</v>
      </c>
      <c r="AO39" s="26">
        <v>633801.27</v>
      </c>
      <c r="AP39" s="26">
        <v>232315</v>
      </c>
      <c r="AQ39" s="26">
        <v>600</v>
      </c>
      <c r="AR39" s="26">
        <v>2500</v>
      </c>
      <c r="AS39" s="26">
        <v>0</v>
      </c>
      <c r="AT39" s="26">
        <v>0</v>
      </c>
      <c r="AU39" s="26">
        <v>0</v>
      </c>
      <c r="AV39" s="26">
        <v>60586.94</v>
      </c>
      <c r="AW39" s="26">
        <v>929839.97</v>
      </c>
      <c r="AX39" s="26">
        <v>1346140.21</v>
      </c>
      <c r="AY39" s="26">
        <v>4736421.58</v>
      </c>
      <c r="AZ39" s="26">
        <v>0</v>
      </c>
      <c r="BA39" s="26">
        <v>1055490.98</v>
      </c>
      <c r="BB39" s="26">
        <v>3272746.13</v>
      </c>
      <c r="BC39" s="26"/>
    </row>
    <row r="40" spans="1:55" x14ac:dyDescent="0.25">
      <c r="A40" s="18">
        <v>43497</v>
      </c>
      <c r="B40" s="26">
        <v>0</v>
      </c>
      <c r="C40" s="26">
        <v>-1378070</v>
      </c>
      <c r="D40" s="26">
        <v>9856930.2599999998</v>
      </c>
      <c r="E40" s="26">
        <v>1055930.42</v>
      </c>
      <c r="F40" s="26">
        <v>69896960.280000001</v>
      </c>
      <c r="G40" s="26">
        <v>4947096.26</v>
      </c>
      <c r="H40" s="26">
        <v>7630574.6500000004</v>
      </c>
      <c r="I40" s="26">
        <v>1888653.18</v>
      </c>
      <c r="J40" s="26">
        <v>166660.15</v>
      </c>
      <c r="K40" s="26">
        <v>107465</v>
      </c>
      <c r="L40" s="26">
        <v>95064.12</v>
      </c>
      <c r="M40" s="26">
        <v>612871.36</v>
      </c>
      <c r="N40" s="26">
        <v>4416097.82</v>
      </c>
      <c r="O40" s="26">
        <v>3236054.07</v>
      </c>
      <c r="P40" s="26">
        <v>1360256.98</v>
      </c>
      <c r="Q40" s="26">
        <v>10292615.17</v>
      </c>
      <c r="R40" s="26">
        <v>665513.52</v>
      </c>
      <c r="S40" s="26">
        <v>278210.84999999998</v>
      </c>
      <c r="T40" s="26">
        <v>107077.83</v>
      </c>
      <c r="U40" s="26">
        <v>0</v>
      </c>
      <c r="V40" s="26">
        <v>19800</v>
      </c>
      <c r="W40" s="26">
        <v>1333098.83</v>
      </c>
      <c r="X40" s="26">
        <v>1014.54</v>
      </c>
      <c r="Y40" s="26">
        <v>43000</v>
      </c>
      <c r="Z40" s="26">
        <v>4386972.68</v>
      </c>
      <c r="AA40" s="26">
        <v>1094514.25</v>
      </c>
      <c r="AB40" s="26">
        <v>681527.46</v>
      </c>
      <c r="AC40" s="26">
        <v>2308868.9700000002</v>
      </c>
      <c r="AD40" s="26">
        <v>0</v>
      </c>
      <c r="AE40" s="26">
        <v>253177.92</v>
      </c>
      <c r="AF40" s="26">
        <v>154441.64000000001</v>
      </c>
      <c r="AG40" s="26">
        <v>89810</v>
      </c>
      <c r="AH40" s="26">
        <v>0</v>
      </c>
      <c r="AI40" s="26">
        <v>2428.65</v>
      </c>
      <c r="AJ40" s="26">
        <v>1293827.1299999999</v>
      </c>
      <c r="AK40" s="26">
        <v>96092.64</v>
      </c>
      <c r="AL40" s="26">
        <v>2425</v>
      </c>
      <c r="AM40" s="26">
        <v>166502.96</v>
      </c>
      <c r="AN40" s="26">
        <v>580419.31000000006</v>
      </c>
      <c r="AO40" s="26">
        <v>508975.82</v>
      </c>
      <c r="AP40" s="26">
        <v>235654</v>
      </c>
      <c r="AQ40" s="26">
        <v>44</v>
      </c>
      <c r="AR40" s="26">
        <v>2750</v>
      </c>
      <c r="AS40" s="26">
        <v>0</v>
      </c>
      <c r="AT40" s="26">
        <v>1462299</v>
      </c>
      <c r="AU40" s="26">
        <v>0</v>
      </c>
      <c r="AV40" s="26">
        <v>262.5</v>
      </c>
      <c r="AW40" s="26">
        <v>700254.06</v>
      </c>
      <c r="AX40" s="26">
        <v>1349992.73</v>
      </c>
      <c r="AY40" s="26">
        <v>4205333.7300000004</v>
      </c>
      <c r="AZ40" s="26">
        <v>0</v>
      </c>
      <c r="BA40" s="26">
        <v>1817433.92</v>
      </c>
      <c r="BB40" s="26">
        <v>418285.01</v>
      </c>
      <c r="BC40" s="26"/>
    </row>
    <row r="41" spans="1:55" x14ac:dyDescent="0.25">
      <c r="A41" s="18">
        <v>43525</v>
      </c>
      <c r="B41" s="26">
        <v>0</v>
      </c>
      <c r="C41" s="26">
        <v>-272805.87</v>
      </c>
      <c r="D41" s="26">
        <v>869234.76</v>
      </c>
      <c r="E41" s="26">
        <v>1042875.7</v>
      </c>
      <c r="F41" s="27">
        <v>80402424.640000001</v>
      </c>
      <c r="G41" s="26">
        <v>5969417.6200000001</v>
      </c>
      <c r="H41" s="26">
        <v>7448340.71</v>
      </c>
      <c r="I41" s="26">
        <v>2682774.84</v>
      </c>
      <c r="J41" s="26">
        <v>199682.06</v>
      </c>
      <c r="K41" s="26">
        <v>122715</v>
      </c>
      <c r="L41" s="26">
        <v>86035.24</v>
      </c>
      <c r="M41" s="26">
        <v>0</v>
      </c>
      <c r="N41" s="26">
        <v>3197789.98</v>
      </c>
      <c r="O41" s="26">
        <v>4128155.67</v>
      </c>
      <c r="P41" s="26">
        <v>1009335.17</v>
      </c>
      <c r="Q41" s="26">
        <v>6960651.9100000001</v>
      </c>
      <c r="R41" s="26">
        <v>669733.34</v>
      </c>
      <c r="S41" s="26">
        <v>321281.68</v>
      </c>
      <c r="T41" s="26">
        <v>103703.08</v>
      </c>
      <c r="U41" s="26">
        <v>0</v>
      </c>
      <c r="V41" s="26">
        <v>17800</v>
      </c>
      <c r="W41" s="26">
        <v>1534734.37</v>
      </c>
      <c r="X41" s="26">
        <v>30038.15</v>
      </c>
      <c r="Y41" s="26">
        <v>18012.810000000001</v>
      </c>
      <c r="Z41" s="26">
        <v>6530144.6799999997</v>
      </c>
      <c r="AA41" s="26">
        <v>6511481.5199999996</v>
      </c>
      <c r="AB41" s="26">
        <v>858565.86</v>
      </c>
      <c r="AC41" s="26">
        <v>2660509.4900000002</v>
      </c>
      <c r="AD41" s="26">
        <v>0</v>
      </c>
      <c r="AE41" s="26">
        <v>298715.02</v>
      </c>
      <c r="AF41" s="26">
        <v>306783.18</v>
      </c>
      <c r="AG41" s="26">
        <v>105178</v>
      </c>
      <c r="AH41" s="26">
        <v>48350</v>
      </c>
      <c r="AI41" s="26">
        <v>2408.65</v>
      </c>
      <c r="AJ41" s="26">
        <v>1537323.9</v>
      </c>
      <c r="AK41" s="26">
        <v>160040.06</v>
      </c>
      <c r="AL41" s="26">
        <v>2345</v>
      </c>
      <c r="AM41" s="26">
        <v>70681.570000000007</v>
      </c>
      <c r="AN41" s="26">
        <v>305328.28000000003</v>
      </c>
      <c r="AO41" s="26">
        <v>814837.2</v>
      </c>
      <c r="AP41" s="26">
        <v>206498.5</v>
      </c>
      <c r="AQ41" s="26">
        <v>779</v>
      </c>
      <c r="AR41" s="26">
        <v>500</v>
      </c>
      <c r="AS41" s="26">
        <v>0</v>
      </c>
      <c r="AT41" s="26">
        <v>0</v>
      </c>
      <c r="AU41" s="26">
        <v>0</v>
      </c>
      <c r="AV41" s="26">
        <v>251229.27</v>
      </c>
      <c r="AW41" s="26">
        <v>345234.51</v>
      </c>
      <c r="AX41" s="26">
        <v>1347913.13</v>
      </c>
      <c r="AY41" s="26">
        <v>4361206.4800000004</v>
      </c>
      <c r="AZ41" s="26">
        <v>0</v>
      </c>
      <c r="BA41" s="26">
        <v>8892426.3800000008</v>
      </c>
      <c r="BB41" s="26">
        <v>1134537.17</v>
      </c>
      <c r="BC41" s="26"/>
    </row>
    <row r="42" spans="1:55" x14ac:dyDescent="0.25">
      <c r="A42" s="18">
        <v>43556</v>
      </c>
      <c r="B42" s="26">
        <v>0</v>
      </c>
      <c r="C42" s="26">
        <v>-821147.02</v>
      </c>
      <c r="D42" s="26">
        <v>0</v>
      </c>
      <c r="E42" s="26">
        <v>1085803.81</v>
      </c>
      <c r="F42" s="26">
        <v>55278220.75</v>
      </c>
      <c r="G42" s="26">
        <v>8456093.8200000003</v>
      </c>
      <c r="H42" s="26">
        <v>8049963.8899999997</v>
      </c>
      <c r="I42" s="26">
        <v>2812644.59</v>
      </c>
      <c r="J42" s="26">
        <v>286096.21999999997</v>
      </c>
      <c r="K42" s="26">
        <v>42375</v>
      </c>
      <c r="L42" s="26">
        <v>142974.32999999999</v>
      </c>
      <c r="M42" s="26">
        <v>1466730.25</v>
      </c>
      <c r="N42" s="26">
        <v>5267456.12</v>
      </c>
      <c r="O42" s="26">
        <v>4248146.8899999997</v>
      </c>
      <c r="P42" s="26">
        <v>1232295.82</v>
      </c>
      <c r="Q42" s="26">
        <v>8004161.54</v>
      </c>
      <c r="R42" s="26">
        <v>1309840.52</v>
      </c>
      <c r="S42" s="26">
        <v>235230.39</v>
      </c>
      <c r="T42" s="26">
        <v>148456.04999999999</v>
      </c>
      <c r="U42" s="26">
        <v>0</v>
      </c>
      <c r="V42" s="26">
        <v>38400</v>
      </c>
      <c r="W42" s="26">
        <v>2244233.63</v>
      </c>
      <c r="X42" s="26">
        <v>59872.56</v>
      </c>
      <c r="Y42" s="26">
        <v>10566.27</v>
      </c>
      <c r="Z42" s="26">
        <v>6009768.3399999999</v>
      </c>
      <c r="AA42" s="26">
        <v>5986798.9199999999</v>
      </c>
      <c r="AB42" s="26">
        <v>874352.48</v>
      </c>
      <c r="AC42" s="26">
        <v>3174341.47</v>
      </c>
      <c r="AD42" s="26">
        <v>0</v>
      </c>
      <c r="AE42" s="26">
        <v>333465.90000000002</v>
      </c>
      <c r="AF42" s="26">
        <v>312080.15999999997</v>
      </c>
      <c r="AG42" s="26">
        <v>142606</v>
      </c>
      <c r="AH42" s="26">
        <v>198052.75</v>
      </c>
      <c r="AI42" s="26">
        <v>2807.88</v>
      </c>
      <c r="AJ42" s="26">
        <v>1379861.7</v>
      </c>
      <c r="AK42" s="26">
        <v>112052.63</v>
      </c>
      <c r="AL42" s="26">
        <v>3375</v>
      </c>
      <c r="AM42" s="26">
        <v>268068.12</v>
      </c>
      <c r="AN42" s="26">
        <v>274689.96999999997</v>
      </c>
      <c r="AO42" s="26">
        <v>659616.31000000006</v>
      </c>
      <c r="AP42" s="26">
        <v>605005.82999999996</v>
      </c>
      <c r="AQ42" s="26">
        <v>907.63</v>
      </c>
      <c r="AR42" s="26">
        <v>2750</v>
      </c>
      <c r="AS42" s="26">
        <v>0</v>
      </c>
      <c r="AT42" s="26">
        <v>0</v>
      </c>
      <c r="AU42" s="26">
        <v>0</v>
      </c>
      <c r="AV42" s="26">
        <v>225508.87</v>
      </c>
      <c r="AW42" s="26">
        <v>461661.29</v>
      </c>
      <c r="AX42" s="26">
        <v>1356269.59</v>
      </c>
      <c r="AY42" s="26">
        <v>4568713.8</v>
      </c>
      <c r="AZ42" s="26">
        <v>0</v>
      </c>
      <c r="BA42" s="26">
        <v>1191301.51</v>
      </c>
      <c r="BB42" s="26">
        <v>159245.78</v>
      </c>
      <c r="BC42" s="26"/>
    </row>
    <row r="43" spans="1:55" x14ac:dyDescent="0.25">
      <c r="A43" s="18">
        <v>43586</v>
      </c>
      <c r="B43" s="26">
        <v>217678612</v>
      </c>
      <c r="C43" s="26">
        <v>-685579.85</v>
      </c>
      <c r="D43" s="26">
        <v>164902.92000000001</v>
      </c>
      <c r="E43" s="26">
        <v>1923418.51</v>
      </c>
      <c r="F43" s="26">
        <v>56461598.159999996</v>
      </c>
      <c r="G43" s="26">
        <v>7836914.0199999996</v>
      </c>
      <c r="H43" s="26">
        <v>7569119.8600000003</v>
      </c>
      <c r="I43" s="26">
        <v>2519588.81</v>
      </c>
      <c r="J43" s="26">
        <v>239737.71</v>
      </c>
      <c r="K43" s="26">
        <v>49110</v>
      </c>
      <c r="L43" s="26">
        <v>57805.62</v>
      </c>
      <c r="M43" s="26">
        <v>759130.65</v>
      </c>
      <c r="N43" s="26">
        <v>3247297.48</v>
      </c>
      <c r="O43" s="26">
        <v>4090609.26</v>
      </c>
      <c r="P43" s="26">
        <v>2359294.9</v>
      </c>
      <c r="Q43" s="26">
        <v>8744986.6600000001</v>
      </c>
      <c r="R43" s="26">
        <v>630303.28</v>
      </c>
      <c r="S43" s="26">
        <v>223518.1</v>
      </c>
      <c r="T43" s="26">
        <v>103869.82</v>
      </c>
      <c r="U43" s="26">
        <v>0</v>
      </c>
      <c r="V43" s="26">
        <v>11000</v>
      </c>
      <c r="W43" s="26">
        <v>2906236.99</v>
      </c>
      <c r="X43" s="26">
        <v>12351.98</v>
      </c>
      <c r="Y43" s="26">
        <v>46758.2</v>
      </c>
      <c r="Z43" s="26">
        <v>5982837.21</v>
      </c>
      <c r="AA43" s="26">
        <v>13086545.85</v>
      </c>
      <c r="AB43" s="26">
        <v>1555245.54</v>
      </c>
      <c r="AC43" s="26">
        <v>3583588.54</v>
      </c>
      <c r="AD43" s="26">
        <v>0</v>
      </c>
      <c r="AE43" s="26">
        <v>265798.32</v>
      </c>
      <c r="AF43" s="26">
        <v>706215.39</v>
      </c>
      <c r="AG43" s="26">
        <v>159916</v>
      </c>
      <c r="AH43" s="26">
        <v>48085</v>
      </c>
      <c r="AI43" s="26">
        <v>3235</v>
      </c>
      <c r="AJ43" s="26">
        <v>1568682.59</v>
      </c>
      <c r="AK43" s="26">
        <v>157563.10999999999</v>
      </c>
      <c r="AL43" s="26">
        <v>375</v>
      </c>
      <c r="AM43" s="26">
        <v>183175.08</v>
      </c>
      <c r="AN43" s="26">
        <v>366673.09</v>
      </c>
      <c r="AO43" s="26">
        <v>675648.17</v>
      </c>
      <c r="AP43" s="26">
        <v>482410.81</v>
      </c>
      <c r="AQ43" s="26">
        <v>465</v>
      </c>
      <c r="AR43" s="26">
        <v>5000</v>
      </c>
      <c r="AS43" s="26">
        <v>0</v>
      </c>
      <c r="AT43" s="26">
        <v>0</v>
      </c>
      <c r="AU43" s="26">
        <v>0</v>
      </c>
      <c r="AV43" s="26">
        <v>0</v>
      </c>
      <c r="AW43" s="26">
        <v>374733.5</v>
      </c>
      <c r="AX43" s="26">
        <v>1412007.7</v>
      </c>
      <c r="AY43" s="26">
        <v>4690598.12</v>
      </c>
      <c r="AZ43" s="26">
        <v>0</v>
      </c>
      <c r="BA43" s="26">
        <v>966026.58</v>
      </c>
      <c r="BB43" s="26">
        <v>81386.06</v>
      </c>
      <c r="BC43" s="26"/>
    </row>
    <row r="44" spans="1:55" x14ac:dyDescent="0.25">
      <c r="A44" s="18">
        <v>43617</v>
      </c>
      <c r="B44" s="26">
        <v>0</v>
      </c>
      <c r="C44" s="26">
        <v>0</v>
      </c>
      <c r="D44" s="26">
        <v>0</v>
      </c>
      <c r="E44" s="26">
        <v>1513586.26</v>
      </c>
      <c r="F44" s="26">
        <v>68656689.25</v>
      </c>
      <c r="G44" s="26">
        <v>7814272.4000000004</v>
      </c>
      <c r="H44" s="26">
        <v>8655818.4499999993</v>
      </c>
      <c r="I44" s="26">
        <v>3336038.95</v>
      </c>
      <c r="J44" s="26">
        <v>276557.09000000003</v>
      </c>
      <c r="K44" s="26">
        <v>2095375</v>
      </c>
      <c r="L44" s="26">
        <v>97516.94</v>
      </c>
      <c r="M44" s="26">
        <v>789025.76</v>
      </c>
      <c r="N44" s="26">
        <v>3705924.49</v>
      </c>
      <c r="O44" s="26">
        <v>4350877.8099999996</v>
      </c>
      <c r="P44" s="26">
        <v>945635.35</v>
      </c>
      <c r="Q44" s="26">
        <v>11141443.23</v>
      </c>
      <c r="R44" s="26">
        <v>641197.6</v>
      </c>
      <c r="S44" s="26">
        <v>254025.26</v>
      </c>
      <c r="T44" s="26">
        <v>84570.27</v>
      </c>
      <c r="U44" s="26">
        <v>0</v>
      </c>
      <c r="V44" s="26">
        <v>30700</v>
      </c>
      <c r="W44" s="26">
        <v>4021909.21</v>
      </c>
      <c r="X44" s="26">
        <v>29555.18</v>
      </c>
      <c r="Y44" s="26">
        <v>0</v>
      </c>
      <c r="Z44" s="26">
        <v>5249198.43</v>
      </c>
      <c r="AA44" s="26">
        <v>7392836.54</v>
      </c>
      <c r="AB44" s="26">
        <v>736516.03</v>
      </c>
      <c r="AC44" s="26">
        <v>4057021.52</v>
      </c>
      <c r="AD44" s="26">
        <v>0</v>
      </c>
      <c r="AE44" s="26">
        <v>254598.15</v>
      </c>
      <c r="AF44" s="26">
        <v>1301390.19</v>
      </c>
      <c r="AG44" s="26">
        <v>143913</v>
      </c>
      <c r="AH44" s="26">
        <v>10171.25</v>
      </c>
      <c r="AI44" s="26">
        <v>3690.75</v>
      </c>
      <c r="AJ44" s="26">
        <v>1347509.87</v>
      </c>
      <c r="AK44" s="26">
        <v>74146.36</v>
      </c>
      <c r="AL44" s="26">
        <v>105</v>
      </c>
      <c r="AM44" s="26">
        <v>213713.41</v>
      </c>
      <c r="AN44" s="26">
        <v>305659.36</v>
      </c>
      <c r="AO44" s="26">
        <v>602422.78</v>
      </c>
      <c r="AP44" s="26">
        <v>208611.99</v>
      </c>
      <c r="AQ44" s="26">
        <v>1354.82</v>
      </c>
      <c r="AR44" s="26">
        <v>4500</v>
      </c>
      <c r="AS44" s="26">
        <v>0</v>
      </c>
      <c r="AT44" s="26">
        <v>0</v>
      </c>
      <c r="AU44" s="26">
        <v>0</v>
      </c>
      <c r="AV44" s="26">
        <v>256238.6</v>
      </c>
      <c r="AW44" s="26">
        <v>553866.66</v>
      </c>
      <c r="AX44" s="26">
        <v>1361578.56</v>
      </c>
      <c r="AY44" s="26">
        <v>4066341.5</v>
      </c>
      <c r="AZ44" s="26">
        <v>0</v>
      </c>
      <c r="BA44" s="26">
        <v>6389519.2000000002</v>
      </c>
      <c r="BB44" s="26">
        <v>197451.04</v>
      </c>
      <c r="BC44" s="26"/>
    </row>
    <row r="45" spans="1:55" x14ac:dyDescent="0.25">
      <c r="A45" s="18">
        <v>43647</v>
      </c>
      <c r="B45" s="26">
        <v>0</v>
      </c>
      <c r="C45" s="26">
        <v>-581135.62</v>
      </c>
      <c r="D45" s="26">
        <v>0</v>
      </c>
      <c r="E45" s="26">
        <v>1615988.19</v>
      </c>
      <c r="F45" s="26">
        <v>67846113.5</v>
      </c>
      <c r="G45" s="26">
        <v>7268461.9299999997</v>
      </c>
      <c r="H45" s="26">
        <v>8069825.4000000004</v>
      </c>
      <c r="I45" s="26">
        <v>4924798.1399999997</v>
      </c>
      <c r="J45" s="26">
        <v>336134.27</v>
      </c>
      <c r="K45" s="26">
        <v>1395811</v>
      </c>
      <c r="L45" s="26">
        <v>111417.1</v>
      </c>
      <c r="M45" s="26">
        <v>0</v>
      </c>
      <c r="N45" s="26">
        <v>2872993.94</v>
      </c>
      <c r="O45" s="26">
        <v>4568244.04</v>
      </c>
      <c r="P45" s="26">
        <v>1256108.8500000001</v>
      </c>
      <c r="Q45" s="26">
        <v>11848031.25</v>
      </c>
      <c r="R45" s="26">
        <v>652362.77</v>
      </c>
      <c r="S45" s="26">
        <v>247540.25</v>
      </c>
      <c r="T45" s="26">
        <v>94058.58</v>
      </c>
      <c r="U45" s="26">
        <v>0</v>
      </c>
      <c r="V45" s="26">
        <v>2070000</v>
      </c>
      <c r="W45" s="26">
        <v>4331197.87</v>
      </c>
      <c r="X45" s="26">
        <v>1391.86</v>
      </c>
      <c r="Y45" s="26">
        <v>32198.51</v>
      </c>
      <c r="Z45" s="26">
        <v>6418268.8799999999</v>
      </c>
      <c r="AA45" s="26">
        <v>8628016.9199999999</v>
      </c>
      <c r="AB45" s="26">
        <v>897053.04</v>
      </c>
      <c r="AC45" s="26">
        <v>5001689.5</v>
      </c>
      <c r="AD45" s="26">
        <v>0</v>
      </c>
      <c r="AE45" s="26">
        <v>283888.65999999997</v>
      </c>
      <c r="AF45" s="26">
        <v>729600.6</v>
      </c>
      <c r="AG45" s="26">
        <v>141746</v>
      </c>
      <c r="AH45" s="26">
        <v>0</v>
      </c>
      <c r="AI45" s="26">
        <v>3573.8</v>
      </c>
      <c r="AJ45" s="26">
        <v>1699441.8</v>
      </c>
      <c r="AK45" s="26">
        <v>70878.009999999995</v>
      </c>
      <c r="AL45" s="26">
        <v>3405</v>
      </c>
      <c r="AM45" s="26">
        <v>21856.92</v>
      </c>
      <c r="AN45" s="26">
        <v>242753.21</v>
      </c>
      <c r="AO45" s="26">
        <v>93341.03</v>
      </c>
      <c r="AP45" s="26">
        <v>213134</v>
      </c>
      <c r="AQ45" s="26">
        <v>400</v>
      </c>
      <c r="AR45" s="26">
        <v>2750</v>
      </c>
      <c r="AS45" s="26">
        <v>0</v>
      </c>
      <c r="AT45" s="26">
        <v>0</v>
      </c>
      <c r="AU45" s="26">
        <v>0</v>
      </c>
      <c r="AV45" s="26">
        <v>260</v>
      </c>
      <c r="AW45" s="26">
        <v>548793.14</v>
      </c>
      <c r="AX45" s="26">
        <v>1357720.02</v>
      </c>
      <c r="AY45" s="26">
        <v>4497264.33</v>
      </c>
      <c r="AZ45" s="26">
        <v>0</v>
      </c>
      <c r="BA45" s="26">
        <v>64263391.520000003</v>
      </c>
      <c r="BB45" s="26">
        <v>365495.3</v>
      </c>
      <c r="BC45" s="26"/>
    </row>
    <row r="46" spans="1:55" x14ac:dyDescent="0.25">
      <c r="A46" s="18">
        <v>43678</v>
      </c>
      <c r="B46" s="26">
        <v>0</v>
      </c>
      <c r="C46" s="26">
        <v>-289686.64</v>
      </c>
      <c r="D46" s="26">
        <v>1200049.81</v>
      </c>
      <c r="E46" s="26">
        <v>1448558.3</v>
      </c>
      <c r="F46" s="26">
        <v>73986096.510000005</v>
      </c>
      <c r="G46" s="26">
        <v>7003575.9100000001</v>
      </c>
      <c r="H46" s="26">
        <v>7803661.2400000002</v>
      </c>
      <c r="I46" s="26">
        <v>3015130</v>
      </c>
      <c r="J46" s="26">
        <v>303446.39</v>
      </c>
      <c r="K46" s="26">
        <v>81430</v>
      </c>
      <c r="L46" s="26">
        <v>45708.31</v>
      </c>
      <c r="M46" s="26">
        <v>1495667.05</v>
      </c>
      <c r="N46" s="26">
        <v>2741330.66</v>
      </c>
      <c r="O46" s="26">
        <v>4719451.09</v>
      </c>
      <c r="P46" s="26">
        <v>978768.49</v>
      </c>
      <c r="Q46" s="26">
        <v>5458716.9699999997</v>
      </c>
      <c r="R46" s="26">
        <v>630091.81000000006</v>
      </c>
      <c r="S46" s="26">
        <v>274201.68</v>
      </c>
      <c r="T46" s="26">
        <v>76449.05</v>
      </c>
      <c r="U46" s="26">
        <v>0</v>
      </c>
      <c r="V46" s="26">
        <v>75000</v>
      </c>
      <c r="W46" s="26">
        <v>3411029.49</v>
      </c>
      <c r="X46" s="26">
        <v>0</v>
      </c>
      <c r="Y46" s="26">
        <v>23380.38</v>
      </c>
      <c r="Z46" s="26">
        <v>6586618.5899999999</v>
      </c>
      <c r="AA46" s="26">
        <v>4899334.2</v>
      </c>
      <c r="AB46" s="26">
        <v>945769.52</v>
      </c>
      <c r="AC46" s="26">
        <v>4710109.2</v>
      </c>
      <c r="AD46" s="26">
        <v>0</v>
      </c>
      <c r="AE46" s="26">
        <v>313533.51</v>
      </c>
      <c r="AF46" s="26">
        <v>252652.72</v>
      </c>
      <c r="AG46" s="26">
        <v>162041</v>
      </c>
      <c r="AH46" s="26">
        <v>0</v>
      </c>
      <c r="AI46" s="26">
        <v>3994.15</v>
      </c>
      <c r="AJ46" s="26">
        <v>1419364.52</v>
      </c>
      <c r="AK46" s="26">
        <v>66675.09</v>
      </c>
      <c r="AL46" s="26">
        <v>3800</v>
      </c>
      <c r="AM46" s="26">
        <v>157733.59</v>
      </c>
      <c r="AN46" s="26">
        <v>975854.84</v>
      </c>
      <c r="AO46" s="26">
        <v>60677.78</v>
      </c>
      <c r="AP46" s="26">
        <v>219233</v>
      </c>
      <c r="AQ46" s="26">
        <v>447157.32</v>
      </c>
      <c r="AR46" s="26">
        <v>3500</v>
      </c>
      <c r="AS46" s="26">
        <v>0</v>
      </c>
      <c r="AT46" s="26">
        <v>0</v>
      </c>
      <c r="AU46" s="26">
        <v>0</v>
      </c>
      <c r="AV46" s="26">
        <v>456733.75</v>
      </c>
      <c r="AW46" s="26">
        <v>515326.73</v>
      </c>
      <c r="AX46" s="26">
        <v>1258549.0900000001</v>
      </c>
      <c r="AY46" s="26">
        <v>4313016.16</v>
      </c>
      <c r="AZ46" s="26">
        <v>0</v>
      </c>
      <c r="BA46" s="26">
        <v>288616.64</v>
      </c>
      <c r="BB46" s="26">
        <v>171023.27</v>
      </c>
      <c r="BC46" s="26"/>
    </row>
    <row r="47" spans="1:55" x14ac:dyDescent="0.25">
      <c r="A47" s="18">
        <v>43709</v>
      </c>
      <c r="B47" s="26">
        <v>0</v>
      </c>
      <c r="C47" s="26">
        <v>-227776.67</v>
      </c>
      <c r="D47" s="26">
        <v>804.12</v>
      </c>
      <c r="E47" s="26">
        <v>1327346.1399999999</v>
      </c>
      <c r="F47" s="26">
        <v>75961708.730000004</v>
      </c>
      <c r="G47" s="26">
        <v>7819703.9299999997</v>
      </c>
      <c r="H47" s="26">
        <v>8032959.0999999996</v>
      </c>
      <c r="I47" s="26">
        <v>3188780.42</v>
      </c>
      <c r="J47" s="26">
        <v>285725.15999999997</v>
      </c>
      <c r="K47" s="26">
        <v>44850</v>
      </c>
      <c r="L47" s="26">
        <v>157362.04</v>
      </c>
      <c r="M47" s="26">
        <v>751967.33</v>
      </c>
      <c r="N47" s="26">
        <v>4095727.89</v>
      </c>
      <c r="O47" s="26">
        <v>4437554.17</v>
      </c>
      <c r="P47" s="26">
        <v>902265.92</v>
      </c>
      <c r="Q47" s="26">
        <v>8304570.7400000002</v>
      </c>
      <c r="R47" s="26">
        <v>656205.82999999996</v>
      </c>
      <c r="S47" s="26">
        <v>256985.35</v>
      </c>
      <c r="T47" s="26">
        <v>67275.87</v>
      </c>
      <c r="U47" s="26">
        <v>0</v>
      </c>
      <c r="V47" s="26">
        <v>53000</v>
      </c>
      <c r="W47" s="26">
        <v>3442958.27</v>
      </c>
      <c r="X47" s="26">
        <v>339373.15</v>
      </c>
      <c r="Y47" s="26">
        <v>0</v>
      </c>
      <c r="Z47" s="26">
        <v>6001519.0999999996</v>
      </c>
      <c r="AA47" s="26">
        <v>5699554.0499999998</v>
      </c>
      <c r="AB47" s="26">
        <v>868281.1</v>
      </c>
      <c r="AC47" s="26">
        <v>4310239.3899999997</v>
      </c>
      <c r="AD47" s="26">
        <v>0</v>
      </c>
      <c r="AE47" s="26">
        <v>414551.84</v>
      </c>
      <c r="AF47" s="26">
        <v>294414.27</v>
      </c>
      <c r="AG47" s="26">
        <v>147090</v>
      </c>
      <c r="AH47" s="26">
        <v>12684.25</v>
      </c>
      <c r="AI47" s="26">
        <v>3951.05</v>
      </c>
      <c r="AJ47" s="26">
        <v>1426404.61</v>
      </c>
      <c r="AK47" s="26">
        <v>76010.84</v>
      </c>
      <c r="AL47" s="26">
        <v>575</v>
      </c>
      <c r="AM47" s="26">
        <v>46826.14</v>
      </c>
      <c r="AN47" s="26">
        <v>221538.66</v>
      </c>
      <c r="AO47" s="26">
        <v>59036.04</v>
      </c>
      <c r="AP47" s="26">
        <v>182724</v>
      </c>
      <c r="AQ47" s="26">
        <v>92968.21</v>
      </c>
      <c r="AR47" s="26">
        <v>5250</v>
      </c>
      <c r="AS47" s="26">
        <v>0</v>
      </c>
      <c r="AT47" s="26">
        <v>0</v>
      </c>
      <c r="AU47" s="26">
        <v>0</v>
      </c>
      <c r="AV47" s="26">
        <v>262.5</v>
      </c>
      <c r="AW47" s="26">
        <v>566227.1</v>
      </c>
      <c r="AX47" s="26">
        <v>1353029.55</v>
      </c>
      <c r="AY47" s="26">
        <v>4085181.82</v>
      </c>
      <c r="AZ47" s="26">
        <v>0</v>
      </c>
      <c r="BA47" s="26">
        <v>4717569.22</v>
      </c>
      <c r="BB47" s="26">
        <v>320581.21999999997</v>
      </c>
      <c r="BC47" s="26"/>
    </row>
    <row r="48" spans="1:55" x14ac:dyDescent="0.25">
      <c r="A48" s="18">
        <v>43739</v>
      </c>
      <c r="B48" s="26">
        <v>0</v>
      </c>
      <c r="C48" s="26">
        <v>-719904.8</v>
      </c>
      <c r="D48" s="26">
        <v>0</v>
      </c>
      <c r="E48" s="26">
        <v>1391470.79</v>
      </c>
      <c r="F48" s="26">
        <v>72537143.530000001</v>
      </c>
      <c r="G48" s="26">
        <v>7436990.8200000003</v>
      </c>
      <c r="H48" s="26">
        <v>7630984.0499999998</v>
      </c>
      <c r="I48" s="26">
        <v>2994187.21</v>
      </c>
      <c r="J48" s="26">
        <v>231765</v>
      </c>
      <c r="K48" s="26">
        <v>32230</v>
      </c>
      <c r="L48" s="26">
        <v>145400.1</v>
      </c>
      <c r="M48" s="26">
        <v>737628.21</v>
      </c>
      <c r="N48" s="26">
        <v>1952501.79</v>
      </c>
      <c r="O48" s="26">
        <v>4248913.63</v>
      </c>
      <c r="P48" s="26">
        <v>1399409.21</v>
      </c>
      <c r="Q48" s="26">
        <v>7816522.2400000002</v>
      </c>
      <c r="R48" s="26">
        <v>1050347.5</v>
      </c>
      <c r="S48" s="26">
        <v>275181.07</v>
      </c>
      <c r="T48" s="26">
        <v>116962.05</v>
      </c>
      <c r="U48" s="26">
        <v>0</v>
      </c>
      <c r="V48" s="26">
        <v>124800</v>
      </c>
      <c r="W48" s="26">
        <v>3837822.29</v>
      </c>
      <c r="X48" s="26">
        <v>-49699.94</v>
      </c>
      <c r="Y48" s="26">
        <v>46032.17</v>
      </c>
      <c r="Z48" s="26">
        <v>11321020.6</v>
      </c>
      <c r="AA48" s="26">
        <v>4270504.9800000004</v>
      </c>
      <c r="AB48" s="26">
        <v>827902.39</v>
      </c>
      <c r="AC48" s="26">
        <v>5272506.6900000004</v>
      </c>
      <c r="AD48" s="26">
        <v>0</v>
      </c>
      <c r="AE48" s="26">
        <v>433593.06</v>
      </c>
      <c r="AF48" s="26">
        <v>397179</v>
      </c>
      <c r="AG48" s="26">
        <v>156895</v>
      </c>
      <c r="AH48" s="26">
        <v>3915</v>
      </c>
      <c r="AI48" s="26">
        <v>3503.65</v>
      </c>
      <c r="AJ48" s="26">
        <v>1843657.09</v>
      </c>
      <c r="AK48" s="26">
        <v>73684.009999999995</v>
      </c>
      <c r="AL48" s="26">
        <v>165</v>
      </c>
      <c r="AM48" s="26">
        <v>46776.08</v>
      </c>
      <c r="AN48" s="26">
        <v>208348.09</v>
      </c>
      <c r="AO48" s="26">
        <v>56739.15</v>
      </c>
      <c r="AP48" s="26">
        <v>218191</v>
      </c>
      <c r="AQ48" s="26">
        <v>99001.64</v>
      </c>
      <c r="AR48" s="26">
        <v>1250</v>
      </c>
      <c r="AS48" s="26">
        <v>0</v>
      </c>
      <c r="AT48" s="26">
        <v>2001523</v>
      </c>
      <c r="AU48" s="26">
        <v>0</v>
      </c>
      <c r="AV48" s="26">
        <v>211660.71</v>
      </c>
      <c r="AW48" s="26">
        <v>488572.01</v>
      </c>
      <c r="AX48" s="26">
        <v>1301950.6599999999</v>
      </c>
      <c r="AY48" s="26">
        <v>4406802.33</v>
      </c>
      <c r="AZ48" s="26">
        <v>0</v>
      </c>
      <c r="BA48" s="26">
        <v>544517.52</v>
      </c>
      <c r="BB48" s="26">
        <v>-9654.16</v>
      </c>
      <c r="BC48" s="26"/>
    </row>
    <row r="49" spans="1:58" x14ac:dyDescent="0.25">
      <c r="A49" s="18">
        <v>43770</v>
      </c>
      <c r="B49" s="26">
        <v>0</v>
      </c>
      <c r="C49" s="26">
        <v>-402789.72</v>
      </c>
      <c r="D49" s="26">
        <v>225468.81</v>
      </c>
      <c r="E49" s="26">
        <v>1178440.5</v>
      </c>
      <c r="F49" s="26">
        <v>73233944.890000001</v>
      </c>
      <c r="G49" s="26">
        <v>6891374.4400000004</v>
      </c>
      <c r="H49" s="26">
        <v>8085015.1600000001</v>
      </c>
      <c r="I49" s="26">
        <v>3346085.07</v>
      </c>
      <c r="J49" s="26">
        <v>237195.65</v>
      </c>
      <c r="K49" s="26">
        <v>14381.64</v>
      </c>
      <c r="L49" s="26">
        <v>58174</v>
      </c>
      <c r="M49" s="26">
        <v>695482.49</v>
      </c>
      <c r="N49" s="26">
        <v>1925960.87</v>
      </c>
      <c r="O49" s="26">
        <v>4321455.57</v>
      </c>
      <c r="P49" s="26">
        <v>1000694.15</v>
      </c>
      <c r="Q49" s="26">
        <v>8928390.75</v>
      </c>
      <c r="R49" s="26">
        <v>606787.56000000006</v>
      </c>
      <c r="S49" s="26">
        <v>238495.5</v>
      </c>
      <c r="T49" s="26">
        <v>92720.48</v>
      </c>
      <c r="U49" s="26">
        <v>0</v>
      </c>
      <c r="V49" s="26">
        <v>154300</v>
      </c>
      <c r="W49" s="26">
        <v>3921072.46</v>
      </c>
      <c r="X49" s="26">
        <v>-68625.47</v>
      </c>
      <c r="Y49" s="26">
        <v>36719.65</v>
      </c>
      <c r="Z49" s="26">
        <v>5878709.8799999999</v>
      </c>
      <c r="AA49" s="26">
        <v>2309087.54</v>
      </c>
      <c r="AB49" s="26">
        <v>812828.64</v>
      </c>
      <c r="AC49" s="26">
        <v>3919186.44</v>
      </c>
      <c r="AD49" s="26">
        <v>0</v>
      </c>
      <c r="AE49" s="26">
        <v>155248.09</v>
      </c>
      <c r="AF49" s="26">
        <v>232755.57</v>
      </c>
      <c r="AG49" s="26">
        <v>147080</v>
      </c>
      <c r="AH49" s="26">
        <v>4234.25</v>
      </c>
      <c r="AI49" s="26">
        <v>3651.15</v>
      </c>
      <c r="AJ49" s="26">
        <v>1432909.79</v>
      </c>
      <c r="AK49" s="26">
        <v>51970.87</v>
      </c>
      <c r="AL49" s="26">
        <v>675</v>
      </c>
      <c r="AM49" s="26">
        <v>107146.66</v>
      </c>
      <c r="AN49" s="26">
        <v>179714.67</v>
      </c>
      <c r="AO49" s="26">
        <v>32059.85</v>
      </c>
      <c r="AP49" s="26">
        <v>178975</v>
      </c>
      <c r="AQ49" s="26">
        <v>91885.7</v>
      </c>
      <c r="AR49" s="26">
        <v>2750</v>
      </c>
      <c r="AS49" s="26">
        <v>0</v>
      </c>
      <c r="AT49" s="26">
        <v>0</v>
      </c>
      <c r="AU49" s="26">
        <v>0</v>
      </c>
      <c r="AV49" s="26">
        <v>428241.96</v>
      </c>
      <c r="AW49" s="26">
        <v>447903.82</v>
      </c>
      <c r="AX49" s="26">
        <v>1304220.98</v>
      </c>
      <c r="AY49" s="26">
        <v>27952.32</v>
      </c>
      <c r="AZ49" s="26">
        <v>0</v>
      </c>
      <c r="BA49" s="26">
        <v>-65655971.710000001</v>
      </c>
      <c r="BB49" s="26">
        <v>514830.83</v>
      </c>
      <c r="BC49" s="26"/>
      <c r="BD49" s="26"/>
      <c r="BE49" s="26"/>
      <c r="BF49" s="26"/>
    </row>
    <row r="50" spans="1:58" x14ac:dyDescent="0.25">
      <c r="A50" s="18">
        <v>43800</v>
      </c>
      <c r="B50" s="26">
        <v>0</v>
      </c>
      <c r="C50" s="26">
        <v>-277035.81000000006</v>
      </c>
      <c r="D50" s="26">
        <v>0</v>
      </c>
      <c r="E50" s="26">
        <v>1279599.44</v>
      </c>
      <c r="F50" s="26">
        <v>71052949.49000001</v>
      </c>
      <c r="G50" s="26">
        <v>7384928.3399999999</v>
      </c>
      <c r="H50" s="26">
        <v>8060476.0199999996</v>
      </c>
      <c r="I50" s="26">
        <v>3110012.97</v>
      </c>
      <c r="J50" s="26">
        <v>262045.88</v>
      </c>
      <c r="K50" s="26">
        <v>22265</v>
      </c>
      <c r="L50" s="26">
        <v>151631.04999999999</v>
      </c>
      <c r="M50" s="26">
        <v>801159.07</v>
      </c>
      <c r="N50" s="26">
        <v>1983291.11</v>
      </c>
      <c r="O50" s="26">
        <v>3994872.16</v>
      </c>
      <c r="P50" s="26">
        <v>993582.66</v>
      </c>
      <c r="Q50" s="26">
        <v>9975601.9199999999</v>
      </c>
      <c r="R50" s="26">
        <v>563421.93999999994</v>
      </c>
      <c r="S50" s="26">
        <v>248114.83</v>
      </c>
      <c r="T50" s="26">
        <v>93974.98</v>
      </c>
      <c r="U50" s="26">
        <v>0</v>
      </c>
      <c r="V50" s="26">
        <v>44500</v>
      </c>
      <c r="W50" s="26">
        <v>2586168.6800000002</v>
      </c>
      <c r="X50" s="26">
        <v>21510.15</v>
      </c>
      <c r="Y50" s="26">
        <v>33337.74</v>
      </c>
      <c r="Z50" s="26">
        <v>7021568.54</v>
      </c>
      <c r="AA50" s="26">
        <v>2895867.28</v>
      </c>
      <c r="AB50" s="26">
        <v>747695.54</v>
      </c>
      <c r="AC50" s="26">
        <v>4471272.49</v>
      </c>
      <c r="AD50" s="26">
        <v>0</v>
      </c>
      <c r="AE50" s="26">
        <v>232128.05</v>
      </c>
      <c r="AF50" s="26">
        <v>217996.21</v>
      </c>
      <c r="AG50" s="26">
        <v>175260</v>
      </c>
      <c r="AH50" s="26">
        <v>0</v>
      </c>
      <c r="AI50" s="26">
        <v>2447.6</v>
      </c>
      <c r="AJ50" s="26">
        <v>1251231.1500000001</v>
      </c>
      <c r="AK50" s="26">
        <v>53431.7</v>
      </c>
      <c r="AL50" s="26">
        <v>15</v>
      </c>
      <c r="AM50" s="26">
        <v>127475.23</v>
      </c>
      <c r="AN50" s="26">
        <v>270027.58</v>
      </c>
      <c r="AO50" s="26">
        <v>0</v>
      </c>
      <c r="AP50" s="26">
        <v>221001</v>
      </c>
      <c r="AQ50" s="26">
        <v>0</v>
      </c>
      <c r="AR50" s="26">
        <v>4500</v>
      </c>
      <c r="AS50" s="26">
        <v>0</v>
      </c>
      <c r="AT50" s="26">
        <v>0</v>
      </c>
      <c r="AU50" s="26">
        <v>0</v>
      </c>
      <c r="AV50" s="26">
        <v>0</v>
      </c>
      <c r="AW50" s="26">
        <v>465088.99</v>
      </c>
      <c r="AX50" s="26">
        <v>1063308.77</v>
      </c>
      <c r="AY50" s="26">
        <v>4182297.38</v>
      </c>
      <c r="AZ50" s="26">
        <v>0</v>
      </c>
      <c r="BA50" s="26">
        <v>381033.27</v>
      </c>
      <c r="BB50" s="26">
        <v>89999.23</v>
      </c>
      <c r="BC50" s="26">
        <v>72500</v>
      </c>
      <c r="BD50" s="26">
        <v>0</v>
      </c>
      <c r="BE50" s="26">
        <v>0</v>
      </c>
      <c r="BF50" s="26"/>
    </row>
    <row r="51" spans="1:58" x14ac:dyDescent="0.25">
      <c r="A51" s="18">
        <v>43831</v>
      </c>
      <c r="B51" s="26">
        <v>0</v>
      </c>
      <c r="C51" s="26">
        <v>-222226.28999999998</v>
      </c>
      <c r="D51" s="26">
        <v>308542.78999999998</v>
      </c>
      <c r="E51" s="26">
        <v>1154480</v>
      </c>
      <c r="F51" s="26">
        <v>72032875.24000001</v>
      </c>
      <c r="G51" s="26">
        <v>7305357.9900000002</v>
      </c>
      <c r="H51" s="26">
        <v>8003369.7999999998</v>
      </c>
      <c r="I51" s="26">
        <v>4252244.68</v>
      </c>
      <c r="J51" s="26">
        <v>325307.09000000003</v>
      </c>
      <c r="K51" s="26">
        <v>22310</v>
      </c>
      <c r="L51" s="26">
        <v>131423.24</v>
      </c>
      <c r="M51" s="26">
        <v>899552.54</v>
      </c>
      <c r="N51" s="26">
        <v>3223187.37</v>
      </c>
      <c r="O51" s="26">
        <v>4171556.79</v>
      </c>
      <c r="P51" s="26">
        <v>1296753.9099999999</v>
      </c>
      <c r="Q51" s="26">
        <v>3812515.44</v>
      </c>
      <c r="R51" s="26">
        <v>577659.81999999995</v>
      </c>
      <c r="S51" s="26">
        <v>297288</v>
      </c>
      <c r="T51" s="26">
        <v>133658.09</v>
      </c>
      <c r="U51" s="26">
        <v>0</v>
      </c>
      <c r="V51" s="26">
        <v>49400</v>
      </c>
      <c r="W51" s="26">
        <v>2087727.4</v>
      </c>
      <c r="X51" s="26">
        <v>0</v>
      </c>
      <c r="Y51" s="26">
        <v>28564.63</v>
      </c>
      <c r="Z51" s="26">
        <v>7528608.7999999998</v>
      </c>
      <c r="AA51" s="26">
        <v>3163036.44</v>
      </c>
      <c r="AB51" s="26">
        <v>867285.61</v>
      </c>
      <c r="AC51" s="26">
        <v>4494001.8</v>
      </c>
      <c r="AD51" s="26">
        <v>0</v>
      </c>
      <c r="AE51" s="26">
        <v>224733.52</v>
      </c>
      <c r="AF51" s="26">
        <v>219441.54</v>
      </c>
      <c r="AG51" s="26">
        <v>175841</v>
      </c>
      <c r="AH51" s="26">
        <v>-665.75</v>
      </c>
      <c r="AI51" s="26">
        <v>1867.6</v>
      </c>
      <c r="AJ51" s="26">
        <v>1323186.44</v>
      </c>
      <c r="AK51" s="26">
        <v>61778.92</v>
      </c>
      <c r="AL51" s="26">
        <v>1105</v>
      </c>
      <c r="AM51" s="26">
        <v>633432.97</v>
      </c>
      <c r="AN51" s="26">
        <v>281989.2</v>
      </c>
      <c r="AO51" s="26">
        <v>0</v>
      </c>
      <c r="AP51" s="26">
        <v>261870</v>
      </c>
      <c r="AQ51" s="26">
        <v>0</v>
      </c>
      <c r="AR51" s="26">
        <v>5000</v>
      </c>
      <c r="AS51" s="26">
        <v>0</v>
      </c>
      <c r="AT51" s="26">
        <v>0</v>
      </c>
      <c r="AU51" s="26">
        <v>0</v>
      </c>
      <c r="AV51" s="26">
        <v>277.5</v>
      </c>
      <c r="AW51" s="26">
        <v>367440.6</v>
      </c>
      <c r="AX51" s="26">
        <v>1062944.29</v>
      </c>
      <c r="AY51" s="26">
        <v>4371886.0599999996</v>
      </c>
      <c r="AZ51" s="26">
        <v>0</v>
      </c>
      <c r="BA51" s="26">
        <v>834477.81</v>
      </c>
      <c r="BB51" s="26">
        <v>159647.28</v>
      </c>
      <c r="BC51" s="26">
        <v>0</v>
      </c>
      <c r="BD51" s="26">
        <v>0</v>
      </c>
      <c r="BE51" s="26">
        <v>0</v>
      </c>
      <c r="BF51" s="26"/>
    </row>
    <row r="52" spans="1:58" x14ac:dyDescent="0.25">
      <c r="A52" s="18">
        <v>43862</v>
      </c>
      <c r="B52" s="26">
        <v>0</v>
      </c>
      <c r="C52" s="26">
        <v>-425207.22</v>
      </c>
      <c r="D52" s="26">
        <v>17644919.77</v>
      </c>
      <c r="E52" s="26">
        <v>1059681.56</v>
      </c>
      <c r="F52" s="26">
        <v>69939707.75</v>
      </c>
      <c r="G52" s="26">
        <v>5386108.7599999998</v>
      </c>
      <c r="H52" s="26">
        <v>7534702.4400000004</v>
      </c>
      <c r="I52" s="26">
        <v>2128062.3199999998</v>
      </c>
      <c r="J52" s="26">
        <v>163752.74</v>
      </c>
      <c r="K52" s="26">
        <v>11710</v>
      </c>
      <c r="L52" s="26">
        <v>30078.94</v>
      </c>
      <c r="M52" s="26">
        <v>747736.14</v>
      </c>
      <c r="N52" s="26">
        <v>4596462.26</v>
      </c>
      <c r="O52" s="26">
        <v>3560440.87</v>
      </c>
      <c r="P52" s="26">
        <v>1304526.5900000001</v>
      </c>
      <c r="Q52" s="26">
        <v>6969453.5499999998</v>
      </c>
      <c r="R52" s="26">
        <v>540177.37</v>
      </c>
      <c r="S52" s="26">
        <v>244303.55</v>
      </c>
      <c r="T52" s="26">
        <v>77624.83</v>
      </c>
      <c r="U52" s="26">
        <v>0</v>
      </c>
      <c r="V52" s="26">
        <v>42900</v>
      </c>
      <c r="W52" s="26">
        <v>1748331.71</v>
      </c>
      <c r="X52" s="26">
        <v>0</v>
      </c>
      <c r="Y52" s="26">
        <v>15000</v>
      </c>
      <c r="Z52" s="26">
        <v>5815191.25</v>
      </c>
      <c r="AA52" s="26">
        <v>2450813.84</v>
      </c>
      <c r="AB52" s="26">
        <v>827053.54</v>
      </c>
      <c r="AC52" s="26">
        <v>3474659.78</v>
      </c>
      <c r="AD52" s="26">
        <v>0</v>
      </c>
      <c r="AE52" s="26">
        <v>174056.91</v>
      </c>
      <c r="AF52" s="26">
        <v>219100.48</v>
      </c>
      <c r="AG52" s="26">
        <v>115450</v>
      </c>
      <c r="AH52" s="26">
        <v>0</v>
      </c>
      <c r="AI52" s="26">
        <v>1249.67</v>
      </c>
      <c r="AJ52" s="26">
        <v>1181373.6299999999</v>
      </c>
      <c r="AK52" s="26">
        <v>53247.66</v>
      </c>
      <c r="AL52" s="26">
        <v>0</v>
      </c>
      <c r="AM52" s="26">
        <v>270586.78000000003</v>
      </c>
      <c r="AN52" s="26">
        <v>222783.71</v>
      </c>
      <c r="AO52" s="26">
        <v>0</v>
      </c>
      <c r="AP52" s="26">
        <v>239723</v>
      </c>
      <c r="AQ52" s="26">
        <v>0</v>
      </c>
      <c r="AR52" s="26">
        <v>4750</v>
      </c>
      <c r="AS52" s="26">
        <v>0</v>
      </c>
      <c r="AT52" s="26">
        <v>0</v>
      </c>
      <c r="AU52" s="26">
        <v>0</v>
      </c>
      <c r="AV52" s="26">
        <v>447881.25</v>
      </c>
      <c r="AW52" s="26">
        <v>255963.37</v>
      </c>
      <c r="AX52" s="26">
        <v>1063016.79</v>
      </c>
      <c r="AY52" s="26">
        <v>3881460.54</v>
      </c>
      <c r="AZ52" s="26">
        <v>0</v>
      </c>
      <c r="BA52" s="26">
        <v>702759.21</v>
      </c>
      <c r="BB52" s="26">
        <v>388389.02999999997</v>
      </c>
      <c r="BC52" s="26">
        <v>0</v>
      </c>
      <c r="BD52" s="26">
        <v>0</v>
      </c>
      <c r="BE52" s="26">
        <v>0</v>
      </c>
      <c r="BF52" s="26"/>
    </row>
    <row r="53" spans="1:58" x14ac:dyDescent="0.25">
      <c r="A53" s="18">
        <v>43891</v>
      </c>
      <c r="B53" s="26">
        <v>0</v>
      </c>
      <c r="C53" s="26">
        <v>-399317.38</v>
      </c>
      <c r="D53" s="26">
        <v>77173.45</v>
      </c>
      <c r="E53" s="26">
        <v>920207.19</v>
      </c>
      <c r="F53" s="27">
        <v>81607813.209999993</v>
      </c>
      <c r="G53" s="26">
        <v>5488543.1200000001</v>
      </c>
      <c r="H53" s="26">
        <v>7391339.6799999997</v>
      </c>
      <c r="I53" s="26">
        <v>2530448.35</v>
      </c>
      <c r="J53" s="26">
        <v>170442.9</v>
      </c>
      <c r="K53" s="26">
        <v>11430</v>
      </c>
      <c r="L53" s="26">
        <v>43158.19</v>
      </c>
      <c r="M53" s="26">
        <v>725914.09</v>
      </c>
      <c r="N53" s="26">
        <v>2616169.5699999998</v>
      </c>
      <c r="O53" s="26">
        <v>3778886.32</v>
      </c>
      <c r="P53" s="26">
        <v>1168494.8</v>
      </c>
      <c r="Q53" s="26">
        <v>7303222.1900000004</v>
      </c>
      <c r="R53" s="26">
        <v>514851.74</v>
      </c>
      <c r="S53" s="26">
        <v>285551.34000000003</v>
      </c>
      <c r="T53" s="26">
        <v>92678.57</v>
      </c>
      <c r="U53" s="26">
        <v>0</v>
      </c>
      <c r="V53" s="26">
        <v>38800</v>
      </c>
      <c r="W53" s="26">
        <v>1615949.1</v>
      </c>
      <c r="X53" s="26">
        <v>3718.58</v>
      </c>
      <c r="Y53" s="26">
        <v>49477.15</v>
      </c>
      <c r="Z53" s="26">
        <v>5657345.3499999996</v>
      </c>
      <c r="AA53" s="26">
        <v>4876226.5199999996</v>
      </c>
      <c r="AB53" s="26">
        <v>489367.82</v>
      </c>
      <c r="AC53" s="26">
        <v>3274765.89</v>
      </c>
      <c r="AD53" s="26">
        <v>0</v>
      </c>
      <c r="AE53" s="26">
        <v>447464.61</v>
      </c>
      <c r="AF53" s="26">
        <v>211571.28</v>
      </c>
      <c r="AG53" s="26">
        <v>127633</v>
      </c>
      <c r="AH53" s="26">
        <v>0</v>
      </c>
      <c r="AI53" s="26">
        <v>910.65</v>
      </c>
      <c r="AJ53" s="26">
        <v>817210.93</v>
      </c>
      <c r="AK53" s="26">
        <v>55036.03</v>
      </c>
      <c r="AL53" s="26">
        <v>15</v>
      </c>
      <c r="AM53" s="26">
        <v>0</v>
      </c>
      <c r="AN53" s="26">
        <v>107109.99</v>
      </c>
      <c r="AO53" s="26">
        <v>0</v>
      </c>
      <c r="AP53" s="26">
        <v>215400</v>
      </c>
      <c r="AQ53" s="26">
        <v>0</v>
      </c>
      <c r="AR53" s="26">
        <v>5000</v>
      </c>
      <c r="AS53" s="26">
        <v>0</v>
      </c>
      <c r="AT53" s="26">
        <v>0</v>
      </c>
      <c r="AU53" s="26">
        <v>0</v>
      </c>
      <c r="AV53" s="26">
        <v>19766.82</v>
      </c>
      <c r="AW53" s="26">
        <v>156461.79999999999</v>
      </c>
      <c r="AX53" s="26">
        <v>1071709.3400000001</v>
      </c>
      <c r="AY53" s="26">
        <v>4166067.76</v>
      </c>
      <c r="AZ53" s="26">
        <v>0</v>
      </c>
      <c r="BA53" s="26">
        <v>6182730.8899999997</v>
      </c>
      <c r="BB53" s="26">
        <v>547287</v>
      </c>
      <c r="BC53" s="26">
        <v>0</v>
      </c>
      <c r="BD53" s="26">
        <v>7368.56</v>
      </c>
      <c r="BE53" s="26">
        <v>0</v>
      </c>
      <c r="BF53" s="26"/>
    </row>
    <row r="54" spans="1:58" x14ac:dyDescent="0.25">
      <c r="A54" s="18">
        <v>43922</v>
      </c>
      <c r="B54" s="26">
        <v>0</v>
      </c>
      <c r="C54" s="26">
        <v>-90693.590000000011</v>
      </c>
      <c r="D54" s="26">
        <v>0</v>
      </c>
      <c r="E54" s="26">
        <v>1141942.1399999999</v>
      </c>
      <c r="F54" s="26">
        <v>58933107.670000002</v>
      </c>
      <c r="G54" s="26">
        <v>4604002.6100000003</v>
      </c>
      <c r="H54" s="26">
        <v>5156085.47</v>
      </c>
      <c r="I54" s="26">
        <v>2994975.08</v>
      </c>
      <c r="J54" s="26">
        <v>172256.82</v>
      </c>
      <c r="K54" s="26">
        <v>2230</v>
      </c>
      <c r="L54" s="26">
        <v>77854.5</v>
      </c>
      <c r="M54" s="26">
        <v>324868.69</v>
      </c>
      <c r="N54" s="26">
        <v>793874.9</v>
      </c>
      <c r="O54" s="26">
        <v>1177276.76</v>
      </c>
      <c r="P54" s="26">
        <v>1379913.53</v>
      </c>
      <c r="Q54" s="26">
        <v>7363385</v>
      </c>
      <c r="R54" s="26">
        <v>511193.65</v>
      </c>
      <c r="S54" s="26">
        <v>216240.38</v>
      </c>
      <c r="T54" s="26">
        <v>316653.88</v>
      </c>
      <c r="U54" s="26">
        <v>0</v>
      </c>
      <c r="V54" s="26">
        <v>-8400</v>
      </c>
      <c r="W54" s="26">
        <v>578436.44999999995</v>
      </c>
      <c r="X54" s="26">
        <v>0</v>
      </c>
      <c r="Y54" s="26">
        <v>69902.600000000006</v>
      </c>
      <c r="Z54" s="26">
        <v>2185373.44</v>
      </c>
      <c r="AA54" s="26">
        <v>4168732.22</v>
      </c>
      <c r="AB54" s="26">
        <v>146189.24</v>
      </c>
      <c r="AC54" s="26">
        <v>2614723.85</v>
      </c>
      <c r="AD54" s="26">
        <v>0</v>
      </c>
      <c r="AE54" s="26">
        <v>213159.71</v>
      </c>
      <c r="AF54" s="26">
        <v>188204.69</v>
      </c>
      <c r="AG54" s="26">
        <v>122668</v>
      </c>
      <c r="AH54" s="26">
        <v>64134.25</v>
      </c>
      <c r="AI54" s="26">
        <v>3.43</v>
      </c>
      <c r="AJ54" s="26">
        <v>153483.17000000001</v>
      </c>
      <c r="AK54" s="26">
        <v>14321.22</v>
      </c>
      <c r="AL54" s="26">
        <v>0</v>
      </c>
      <c r="AM54" s="26">
        <v>0</v>
      </c>
      <c r="AN54" s="26">
        <v>71529.62</v>
      </c>
      <c r="AO54" s="26">
        <v>0</v>
      </c>
      <c r="AP54" s="26">
        <v>305630</v>
      </c>
      <c r="AQ54" s="26">
        <v>0</v>
      </c>
      <c r="AR54" s="26">
        <v>2000</v>
      </c>
      <c r="AS54" s="26">
        <v>0</v>
      </c>
      <c r="AT54" s="26">
        <v>0</v>
      </c>
      <c r="AU54" s="26">
        <v>0</v>
      </c>
      <c r="AV54" s="26">
        <v>290</v>
      </c>
      <c r="AW54" s="26">
        <v>75397.27</v>
      </c>
      <c r="AX54" s="26">
        <v>1065291.72</v>
      </c>
      <c r="AY54" s="26">
        <v>4284724.1900000004</v>
      </c>
      <c r="AZ54" s="26">
        <v>0</v>
      </c>
      <c r="BA54" s="26">
        <v>878459.07</v>
      </c>
      <c r="BB54" s="26">
        <v>24366.39</v>
      </c>
      <c r="BC54" s="26">
        <v>0</v>
      </c>
      <c r="BD54" s="26">
        <v>9792.98</v>
      </c>
      <c r="BE54" s="26">
        <v>0</v>
      </c>
      <c r="BF54" s="26"/>
    </row>
    <row r="55" spans="1:58" x14ac:dyDescent="0.25">
      <c r="A55" s="18">
        <v>43952</v>
      </c>
      <c r="B55" s="26">
        <v>222664437</v>
      </c>
      <c r="C55" s="26">
        <v>-314465.99</v>
      </c>
      <c r="D55" s="26">
        <v>125272.33</v>
      </c>
      <c r="E55" s="26">
        <v>1004454.14</v>
      </c>
      <c r="F55" s="26">
        <v>54947219.989999995</v>
      </c>
      <c r="G55" s="26">
        <v>4173883.14</v>
      </c>
      <c r="H55" s="26">
        <v>3792889.88</v>
      </c>
      <c r="I55" s="26">
        <v>3259508.17</v>
      </c>
      <c r="J55" s="26">
        <v>138731.13</v>
      </c>
      <c r="K55" s="26">
        <v>2620</v>
      </c>
      <c r="L55" s="26">
        <v>14291.28</v>
      </c>
      <c r="M55" s="26">
        <v>0</v>
      </c>
      <c r="N55" s="26">
        <v>91730.76</v>
      </c>
      <c r="O55" s="26">
        <v>701019.38</v>
      </c>
      <c r="P55" s="26">
        <v>1318039.69</v>
      </c>
      <c r="Q55" s="26">
        <v>7268504.4800000004</v>
      </c>
      <c r="R55" s="26">
        <v>418415.21</v>
      </c>
      <c r="S55" s="26">
        <v>197727.15</v>
      </c>
      <c r="T55" s="26">
        <v>165315.89000000001</v>
      </c>
      <c r="U55" s="26">
        <v>0</v>
      </c>
      <c r="V55" s="26">
        <v>0</v>
      </c>
      <c r="W55" s="26">
        <v>279505.63</v>
      </c>
      <c r="X55" s="26">
        <v>0</v>
      </c>
      <c r="Y55" s="26">
        <v>0</v>
      </c>
      <c r="Z55" s="26">
        <v>2242690.02</v>
      </c>
      <c r="AA55" s="26">
        <v>5047619.04</v>
      </c>
      <c r="AB55" s="26">
        <v>166253.95000000001</v>
      </c>
      <c r="AC55" s="26">
        <v>2886902.85</v>
      </c>
      <c r="AD55" s="26">
        <v>0</v>
      </c>
      <c r="AE55" s="26">
        <v>158500.99</v>
      </c>
      <c r="AF55" s="26">
        <v>191821.8</v>
      </c>
      <c r="AG55" s="26">
        <v>99963</v>
      </c>
      <c r="AH55" s="26">
        <v>83152.75</v>
      </c>
      <c r="AI55" s="26">
        <v>902.11</v>
      </c>
      <c r="AJ55" s="26">
        <v>433243.01</v>
      </c>
      <c r="AK55" s="26">
        <v>19620.72</v>
      </c>
      <c r="AL55" s="26">
        <v>0</v>
      </c>
      <c r="AM55" s="26">
        <v>157832.67000000001</v>
      </c>
      <c r="AN55" s="26">
        <v>0</v>
      </c>
      <c r="AO55" s="26">
        <v>0</v>
      </c>
      <c r="AP55" s="26">
        <v>281834.94</v>
      </c>
      <c r="AQ55" s="26">
        <v>0</v>
      </c>
      <c r="AR55" s="26">
        <v>3500</v>
      </c>
      <c r="AS55" s="26">
        <v>0</v>
      </c>
      <c r="AT55" s="26">
        <v>0</v>
      </c>
      <c r="AU55" s="26">
        <v>0</v>
      </c>
      <c r="AV55" s="26">
        <v>465635.86</v>
      </c>
      <c r="AW55" s="26">
        <v>92674.239999999991</v>
      </c>
      <c r="AX55" s="26">
        <v>1063188.3400000001</v>
      </c>
      <c r="AY55" s="26">
        <v>4107983.65</v>
      </c>
      <c r="AZ55" s="26">
        <v>0</v>
      </c>
      <c r="BA55" s="26">
        <v>1330807.0900000001</v>
      </c>
      <c r="BB55" s="26">
        <v>391455.66</v>
      </c>
      <c r="BC55" s="26">
        <v>0</v>
      </c>
      <c r="BD55" s="26">
        <v>4941.6899999999996</v>
      </c>
      <c r="BE55" s="26">
        <v>0</v>
      </c>
      <c r="BF55" s="26"/>
    </row>
    <row r="56" spans="1:58" x14ac:dyDescent="0.25">
      <c r="A56" s="18">
        <v>43983</v>
      </c>
      <c r="B56" s="26">
        <v>0</v>
      </c>
      <c r="C56" s="26">
        <v>0</v>
      </c>
      <c r="D56" s="26">
        <v>496648.24</v>
      </c>
      <c r="E56" s="26">
        <v>801207.15</v>
      </c>
      <c r="F56" s="26">
        <v>50419580.68</v>
      </c>
      <c r="G56" s="26">
        <v>6656160.8600000003</v>
      </c>
      <c r="H56" s="26">
        <v>7966600.4100000001</v>
      </c>
      <c r="I56" s="26">
        <v>2723297.12</v>
      </c>
      <c r="J56" s="26">
        <v>210524.32</v>
      </c>
      <c r="K56" s="26">
        <v>75510</v>
      </c>
      <c r="L56" s="26">
        <v>250.23</v>
      </c>
      <c r="M56" s="26">
        <v>0</v>
      </c>
      <c r="N56" s="26">
        <v>148373.95000000001</v>
      </c>
      <c r="O56" s="26">
        <v>2898687.59</v>
      </c>
      <c r="P56" s="26">
        <v>986550.49</v>
      </c>
      <c r="Q56" s="26">
        <v>10135409.6</v>
      </c>
      <c r="R56" s="26">
        <v>610546.30000000005</v>
      </c>
      <c r="S56" s="26">
        <v>186905.55</v>
      </c>
      <c r="T56" s="26">
        <v>134329.04999999999</v>
      </c>
      <c r="U56" s="26">
        <v>0</v>
      </c>
      <c r="V56" s="26">
        <v>1800</v>
      </c>
      <c r="W56" s="26">
        <v>430402.07</v>
      </c>
      <c r="X56" s="26">
        <v>0</v>
      </c>
      <c r="Y56" s="26">
        <v>65152.14</v>
      </c>
      <c r="Z56" s="26">
        <v>3259534.56</v>
      </c>
      <c r="AA56" s="26">
        <v>3150039.25</v>
      </c>
      <c r="AB56" s="26">
        <v>242981.85</v>
      </c>
      <c r="AC56" s="26">
        <v>3311610.92</v>
      </c>
      <c r="AD56" s="26">
        <v>0</v>
      </c>
      <c r="AE56" s="26">
        <v>166537.96</v>
      </c>
      <c r="AF56" s="26">
        <v>177247.9</v>
      </c>
      <c r="AG56" s="26">
        <v>140792</v>
      </c>
      <c r="AH56" s="26">
        <v>5200</v>
      </c>
      <c r="AI56" s="26">
        <v>4.5199999999999996</v>
      </c>
      <c r="AJ56" s="26">
        <v>216960</v>
      </c>
      <c r="AK56" s="26">
        <v>21873.58</v>
      </c>
      <c r="AL56" s="26">
        <v>100</v>
      </c>
      <c r="AM56" s="26">
        <v>18576.490000000002</v>
      </c>
      <c r="AN56" s="26">
        <v>91454.399999999994</v>
      </c>
      <c r="AO56" s="26">
        <v>0</v>
      </c>
      <c r="AP56" s="26">
        <v>289125</v>
      </c>
      <c r="AQ56" s="26">
        <v>0</v>
      </c>
      <c r="AR56" s="26">
        <v>1750</v>
      </c>
      <c r="AS56" s="26">
        <v>0</v>
      </c>
      <c r="AT56" s="26">
        <v>0</v>
      </c>
      <c r="AU56" s="26">
        <v>0</v>
      </c>
      <c r="AV56" s="26">
        <v>282.5</v>
      </c>
      <c r="AW56" s="26">
        <v>61566.74</v>
      </c>
      <c r="AX56" s="26">
        <v>1076542.07</v>
      </c>
      <c r="AY56" s="26">
        <v>4642683.05</v>
      </c>
      <c r="AZ56" s="26">
        <v>0</v>
      </c>
      <c r="BA56" s="26">
        <v>7190478.2300000004</v>
      </c>
      <c r="BB56" s="26">
        <v>199390.56</v>
      </c>
      <c r="BC56" s="26">
        <v>0</v>
      </c>
      <c r="BD56" s="26">
        <v>3827.64</v>
      </c>
      <c r="BE56" s="26">
        <v>0</v>
      </c>
      <c r="BF56" s="26"/>
    </row>
    <row r="57" spans="1:58" x14ac:dyDescent="0.25">
      <c r="A57" s="18">
        <v>44013</v>
      </c>
      <c r="B57" s="26">
        <v>0</v>
      </c>
      <c r="C57" s="26">
        <v>-674387.13</v>
      </c>
      <c r="D57" s="26">
        <v>3099722.76</v>
      </c>
      <c r="E57" s="26">
        <v>1220275.4099999999</v>
      </c>
      <c r="F57" s="26">
        <v>38476836.899999999</v>
      </c>
      <c r="G57" s="26">
        <v>7872448.7599999998</v>
      </c>
      <c r="H57" s="26">
        <v>6473908.4800000004</v>
      </c>
      <c r="I57" s="26">
        <v>3940194.63</v>
      </c>
      <c r="J57" s="26">
        <v>242774.82</v>
      </c>
      <c r="K57" s="26">
        <v>873485</v>
      </c>
      <c r="L57" s="26">
        <v>18767.990000000002</v>
      </c>
      <c r="M57" s="26">
        <v>1438.16</v>
      </c>
      <c r="N57" s="26">
        <v>86821.85</v>
      </c>
      <c r="O57" s="26">
        <v>1872438.61</v>
      </c>
      <c r="P57" s="26">
        <v>1391069.43</v>
      </c>
      <c r="Q57" s="26">
        <v>7536376.5499999998</v>
      </c>
      <c r="R57" s="26">
        <v>478885.09</v>
      </c>
      <c r="S57" s="26">
        <v>151022.32</v>
      </c>
      <c r="T57" s="26">
        <v>243041.28</v>
      </c>
      <c r="U57" s="26">
        <v>0</v>
      </c>
      <c r="V57" s="26">
        <v>115200</v>
      </c>
      <c r="W57" s="26">
        <v>411608.88</v>
      </c>
      <c r="X57" s="26">
        <v>0</v>
      </c>
      <c r="Y57" s="26">
        <v>6500</v>
      </c>
      <c r="Z57" s="26">
        <v>5423331.9699999997</v>
      </c>
      <c r="AA57" s="26">
        <v>3922357.14</v>
      </c>
      <c r="AB57" s="26">
        <v>916719.67</v>
      </c>
      <c r="AC57" s="26">
        <v>4064793.21</v>
      </c>
      <c r="AD57" s="26">
        <v>0</v>
      </c>
      <c r="AE57" s="26">
        <v>399553.94</v>
      </c>
      <c r="AF57" s="26">
        <v>1057551.99</v>
      </c>
      <c r="AG57" s="26">
        <v>133928</v>
      </c>
      <c r="AH57" s="26">
        <v>120352.75</v>
      </c>
      <c r="AI57" s="26">
        <v>46.07</v>
      </c>
      <c r="AJ57" s="26">
        <v>921882.8</v>
      </c>
      <c r="AK57" s="26">
        <v>61881.26</v>
      </c>
      <c r="AL57" s="26">
        <v>0</v>
      </c>
      <c r="AM57" s="26">
        <v>0</v>
      </c>
      <c r="AN57" s="26">
        <v>76271.990000000005</v>
      </c>
      <c r="AO57" s="26">
        <v>0</v>
      </c>
      <c r="AP57" s="26">
        <v>364711.5</v>
      </c>
      <c r="AQ57" s="26">
        <v>0</v>
      </c>
      <c r="AR57" s="26">
        <v>3000</v>
      </c>
      <c r="AS57" s="26">
        <v>0</v>
      </c>
      <c r="AT57" s="26">
        <v>0</v>
      </c>
      <c r="AU57" s="26">
        <v>0</v>
      </c>
      <c r="AV57" s="26">
        <v>287.5</v>
      </c>
      <c r="AW57" s="26">
        <v>62624.539999999994</v>
      </c>
      <c r="AX57" s="26">
        <v>1067669.1599999999</v>
      </c>
      <c r="AY57" s="26">
        <v>4852682.88</v>
      </c>
      <c r="AZ57" s="26">
        <v>0</v>
      </c>
      <c r="BA57" s="26">
        <v>850389.26</v>
      </c>
      <c r="BB57" s="26">
        <v>159201.81</v>
      </c>
      <c r="BC57" s="26">
        <v>0</v>
      </c>
      <c r="BD57" s="26">
        <v>5118.74</v>
      </c>
      <c r="BE57" s="26">
        <v>0</v>
      </c>
      <c r="BF57" s="26"/>
    </row>
    <row r="58" spans="1:58" x14ac:dyDescent="0.25">
      <c r="A58" s="18">
        <v>44044</v>
      </c>
      <c r="B58" s="26">
        <v>0</v>
      </c>
      <c r="C58" s="26">
        <v>-359777.20999999996</v>
      </c>
      <c r="D58" s="26">
        <v>0</v>
      </c>
      <c r="E58" s="26">
        <v>1348217.92</v>
      </c>
      <c r="F58" s="26">
        <v>46160236.969999999</v>
      </c>
      <c r="G58" s="26">
        <v>8244978.8099999996</v>
      </c>
      <c r="H58" s="26">
        <v>7191279.8200000003</v>
      </c>
      <c r="I58" s="26">
        <v>3081591.4</v>
      </c>
      <c r="J58" s="26">
        <v>249509.32</v>
      </c>
      <c r="K58" s="26">
        <v>1083350</v>
      </c>
      <c r="L58" s="26">
        <v>62199.35</v>
      </c>
      <c r="M58" s="26">
        <v>605845.18999999994</v>
      </c>
      <c r="N58" s="26">
        <v>400339.71</v>
      </c>
      <c r="O58" s="26">
        <v>2297864.46</v>
      </c>
      <c r="P58" s="26">
        <v>1812338.54</v>
      </c>
      <c r="Q58" s="26">
        <v>24212173.07</v>
      </c>
      <c r="R58" s="26">
        <v>802819</v>
      </c>
      <c r="S58" s="26">
        <v>202189.3</v>
      </c>
      <c r="T58" s="26">
        <v>168227.87</v>
      </c>
      <c r="U58" s="26">
        <v>0</v>
      </c>
      <c r="V58" s="26">
        <v>285800</v>
      </c>
      <c r="W58" s="26">
        <v>592599.19999999995</v>
      </c>
      <c r="X58" s="26">
        <v>0</v>
      </c>
      <c r="Y58" s="26">
        <v>13000</v>
      </c>
      <c r="Z58" s="26">
        <v>4824464.4000000004</v>
      </c>
      <c r="AA58" s="26">
        <v>3252608.79</v>
      </c>
      <c r="AB58" s="26">
        <v>676512.8</v>
      </c>
      <c r="AC58" s="26">
        <v>4342340</v>
      </c>
      <c r="AD58" s="26">
        <v>0</v>
      </c>
      <c r="AE58" s="26">
        <v>367457.85</v>
      </c>
      <c r="AF58" s="26">
        <v>881677.56</v>
      </c>
      <c r="AG58" s="26">
        <v>150159</v>
      </c>
      <c r="AH58" s="26">
        <v>20884.25</v>
      </c>
      <c r="AI58" s="26">
        <v>19.78</v>
      </c>
      <c r="AJ58" s="26">
        <v>977799.3</v>
      </c>
      <c r="AK58" s="26">
        <v>38092.53</v>
      </c>
      <c r="AL58" s="26">
        <v>0</v>
      </c>
      <c r="AM58" s="26">
        <v>120028.72</v>
      </c>
      <c r="AN58" s="26">
        <v>85639.06</v>
      </c>
      <c r="AO58" s="26">
        <v>0</v>
      </c>
      <c r="AP58" s="26">
        <v>204615.5</v>
      </c>
      <c r="AQ58" s="26">
        <v>0</v>
      </c>
      <c r="AR58" s="26">
        <v>4000</v>
      </c>
      <c r="AS58" s="26">
        <v>0</v>
      </c>
      <c r="AT58" s="26">
        <v>0</v>
      </c>
      <c r="AU58" s="26">
        <v>0</v>
      </c>
      <c r="AV58" s="26">
        <v>287.5</v>
      </c>
      <c r="AW58" s="26">
        <v>20903.330000000002</v>
      </c>
      <c r="AX58" s="26">
        <v>1062960.0900000001</v>
      </c>
      <c r="AY58" s="26">
        <v>4708402.7300000004</v>
      </c>
      <c r="AZ58" s="26">
        <v>0</v>
      </c>
      <c r="BA58" s="26">
        <v>393982.05</v>
      </c>
      <c r="BB58" s="26">
        <v>2919227.77</v>
      </c>
      <c r="BC58" s="26">
        <v>0</v>
      </c>
      <c r="BD58" s="26">
        <v>5835.8</v>
      </c>
      <c r="BE58" s="26">
        <v>0</v>
      </c>
    </row>
    <row r="59" spans="1:58" x14ac:dyDescent="0.25">
      <c r="A59" s="18">
        <v>44075</v>
      </c>
      <c r="B59" s="26">
        <v>0</v>
      </c>
      <c r="C59" s="26">
        <v>-364661.19</v>
      </c>
      <c r="D59" s="26">
        <v>0</v>
      </c>
      <c r="E59" s="26">
        <v>1845482.67</v>
      </c>
      <c r="F59" s="26">
        <v>56464654.480000004</v>
      </c>
      <c r="G59" s="26">
        <v>7882052.2000000002</v>
      </c>
      <c r="H59" s="26">
        <v>7207195.3099999996</v>
      </c>
      <c r="I59" s="26">
        <v>3242913.72</v>
      </c>
      <c r="J59" s="26">
        <v>248208.23</v>
      </c>
      <c r="K59" s="26">
        <v>859652</v>
      </c>
      <c r="L59" s="26">
        <v>26392.45</v>
      </c>
      <c r="M59" s="26">
        <v>701406.5</v>
      </c>
      <c r="N59" s="26">
        <v>802448.97</v>
      </c>
      <c r="O59" s="26">
        <v>1779276.5</v>
      </c>
      <c r="P59" s="26">
        <v>1199838.05</v>
      </c>
      <c r="Q59" s="26">
        <v>49287994.060000002</v>
      </c>
      <c r="R59" s="26">
        <v>582296.41</v>
      </c>
      <c r="S59" s="26">
        <v>227904.56</v>
      </c>
      <c r="T59" s="26">
        <v>152495.25</v>
      </c>
      <c r="U59" s="26">
        <v>0</v>
      </c>
      <c r="V59" s="26">
        <v>2020300</v>
      </c>
      <c r="W59" s="26">
        <v>653328.28</v>
      </c>
      <c r="X59" s="26">
        <v>0</v>
      </c>
      <c r="Y59" s="26">
        <v>6500</v>
      </c>
      <c r="Z59" s="26">
        <v>8866006.9399999995</v>
      </c>
      <c r="AA59" s="26">
        <v>2606652.02</v>
      </c>
      <c r="AB59" s="26">
        <v>613745.01</v>
      </c>
      <c r="AC59" s="26">
        <v>4194434.63</v>
      </c>
      <c r="AD59" s="26">
        <v>0</v>
      </c>
      <c r="AE59" s="26">
        <v>427791.74</v>
      </c>
      <c r="AF59" s="26">
        <v>299473.94</v>
      </c>
      <c r="AG59" s="26">
        <v>152749</v>
      </c>
      <c r="AH59" s="26">
        <v>3284.25</v>
      </c>
      <c r="AI59" s="26">
        <v>80.650000000000006</v>
      </c>
      <c r="AJ59" s="26">
        <v>1195603.99</v>
      </c>
      <c r="AK59" s="26">
        <v>13839.58</v>
      </c>
      <c r="AL59" s="26">
        <v>100</v>
      </c>
      <c r="AM59" s="26">
        <v>524562.81000000006</v>
      </c>
      <c r="AN59" s="26">
        <v>141875.60999999999</v>
      </c>
      <c r="AO59" s="26">
        <v>0</v>
      </c>
      <c r="AP59" s="26">
        <v>239620</v>
      </c>
      <c r="AQ59" s="26">
        <v>0</v>
      </c>
      <c r="AR59" s="26">
        <v>2750</v>
      </c>
      <c r="AS59" s="26">
        <v>0</v>
      </c>
      <c r="AT59" s="26">
        <v>0</v>
      </c>
      <c r="AU59" s="26">
        <v>0</v>
      </c>
      <c r="AV59" s="26">
        <v>277.5</v>
      </c>
      <c r="AW59" s="26">
        <v>18693.52</v>
      </c>
      <c r="AX59" s="26">
        <v>1064989.29</v>
      </c>
      <c r="AY59" s="26">
        <v>4648149.71</v>
      </c>
      <c r="AZ59" s="26">
        <v>0</v>
      </c>
      <c r="BA59" s="26">
        <v>6222416.3200000003</v>
      </c>
      <c r="BB59" s="26">
        <v>189049.37</v>
      </c>
      <c r="BC59" s="26">
        <v>0</v>
      </c>
      <c r="BD59" s="26">
        <v>7908.42</v>
      </c>
      <c r="BE59" s="26">
        <v>0</v>
      </c>
    </row>
    <row r="60" spans="1:58" x14ac:dyDescent="0.25">
      <c r="A60" s="18">
        <v>44105</v>
      </c>
      <c r="B60" s="26">
        <v>0</v>
      </c>
      <c r="C60" s="26">
        <v>-406802.69</v>
      </c>
      <c r="D60" s="26">
        <v>0</v>
      </c>
      <c r="E60" s="26">
        <v>1790540.02</v>
      </c>
      <c r="F60" s="26">
        <v>61177461.539999999</v>
      </c>
      <c r="G60" s="26">
        <v>7549806.1100000003</v>
      </c>
      <c r="H60" s="26">
        <v>6662339.2000000002</v>
      </c>
      <c r="I60" s="26">
        <v>3275220.57</v>
      </c>
      <c r="J60" s="26">
        <v>253972.42</v>
      </c>
      <c r="K60" s="26">
        <v>129815</v>
      </c>
      <c r="L60" s="26">
        <v>44703.16</v>
      </c>
      <c r="M60" s="26">
        <v>679707.18</v>
      </c>
      <c r="N60" s="26">
        <v>332368.34999999998</v>
      </c>
      <c r="O60" s="26">
        <v>2631831.48</v>
      </c>
      <c r="P60" s="26">
        <v>1565261.44</v>
      </c>
      <c r="Q60" s="26">
        <v>10341836.060000001</v>
      </c>
      <c r="R60" s="26">
        <v>384188.81</v>
      </c>
      <c r="S60" s="26">
        <v>241266.67</v>
      </c>
      <c r="T60" s="26">
        <v>144901.51</v>
      </c>
      <c r="U60" s="26">
        <v>0</v>
      </c>
      <c r="V60" s="26">
        <v>94200</v>
      </c>
      <c r="W60" s="26">
        <v>586483.89</v>
      </c>
      <c r="X60" s="26">
        <v>0</v>
      </c>
      <c r="Y60" s="26">
        <v>103260.48</v>
      </c>
      <c r="Z60" s="26">
        <v>5418256.54</v>
      </c>
      <c r="AA60" s="26">
        <v>3427003.3</v>
      </c>
      <c r="AB60" s="26">
        <v>886420.81</v>
      </c>
      <c r="AC60" s="26">
        <v>6620402.8700000001</v>
      </c>
      <c r="AD60" s="26">
        <v>0</v>
      </c>
      <c r="AE60" s="26">
        <v>791248.67</v>
      </c>
      <c r="AF60" s="26">
        <v>309845.38</v>
      </c>
      <c r="AG60" s="26">
        <v>167616</v>
      </c>
      <c r="AH60" s="26">
        <v>9768.5</v>
      </c>
      <c r="AI60" s="26">
        <v>109.65</v>
      </c>
      <c r="AJ60" s="26">
        <v>1087592.52</v>
      </c>
      <c r="AK60" s="26">
        <v>11126.03</v>
      </c>
      <c r="AL60" s="26">
        <v>1165</v>
      </c>
      <c r="AM60" s="26">
        <v>170780.68</v>
      </c>
      <c r="AN60" s="26">
        <v>182974.59</v>
      </c>
      <c r="AO60" s="26">
        <v>0</v>
      </c>
      <c r="AP60" s="26">
        <v>223528</v>
      </c>
      <c r="AQ60" s="26">
        <v>0</v>
      </c>
      <c r="AR60" s="26">
        <v>1250</v>
      </c>
      <c r="AS60" s="26">
        <v>0</v>
      </c>
      <c r="AT60" s="26">
        <v>0</v>
      </c>
      <c r="AU60" s="26">
        <v>0</v>
      </c>
      <c r="AV60" s="26">
        <v>464885.78</v>
      </c>
      <c r="AW60" s="26">
        <v>14978.32</v>
      </c>
      <c r="AX60" s="26">
        <v>1063436.01</v>
      </c>
      <c r="AY60" s="26">
        <v>6528105.5199999996</v>
      </c>
      <c r="AZ60" s="26">
        <v>0</v>
      </c>
      <c r="BA60" s="26">
        <v>976192.54</v>
      </c>
      <c r="BB60" s="26">
        <v>60234.31</v>
      </c>
      <c r="BC60" s="26">
        <v>0</v>
      </c>
      <c r="BD60" s="26">
        <v>500483.46</v>
      </c>
      <c r="BE60" s="26">
        <v>0</v>
      </c>
    </row>
    <row r="61" spans="1:58" x14ac:dyDescent="0.25">
      <c r="A61" s="18">
        <v>44136</v>
      </c>
      <c r="B61" s="26">
        <v>0</v>
      </c>
      <c r="C61" s="26">
        <v>0</v>
      </c>
      <c r="D61" s="26">
        <v>4058.9</v>
      </c>
      <c r="E61" s="26">
        <v>1803075.5</v>
      </c>
      <c r="F61" s="26">
        <v>60080433.439999998</v>
      </c>
      <c r="G61" s="26">
        <v>6717434.25</v>
      </c>
      <c r="H61" s="26">
        <v>7145234.9199999999</v>
      </c>
      <c r="I61" s="26">
        <v>1456924.66</v>
      </c>
      <c r="J61" s="26">
        <v>229981.84</v>
      </c>
      <c r="K61" s="26">
        <v>392235</v>
      </c>
      <c r="L61" s="26">
        <v>51328.27</v>
      </c>
      <c r="M61" s="26">
        <v>602405.21</v>
      </c>
      <c r="N61" s="26">
        <v>-2559807.52</v>
      </c>
      <c r="O61" s="26">
        <v>1431617.65</v>
      </c>
      <c r="P61" s="26">
        <v>1167878.71</v>
      </c>
      <c r="Q61" s="26">
        <v>6624169.3799999999</v>
      </c>
      <c r="R61" s="26">
        <v>766773.86</v>
      </c>
      <c r="S61" s="26">
        <v>273775.61</v>
      </c>
      <c r="T61" s="26">
        <v>121252.56</v>
      </c>
      <c r="U61" s="26">
        <v>0</v>
      </c>
      <c r="V61" s="26">
        <v>21200</v>
      </c>
      <c r="W61" s="26">
        <v>613046.56999999995</v>
      </c>
      <c r="X61" s="26">
        <v>0</v>
      </c>
      <c r="Y61" s="26">
        <v>0</v>
      </c>
      <c r="Z61" s="26">
        <v>9936691.7400000002</v>
      </c>
      <c r="AA61" s="26">
        <v>2867962.96</v>
      </c>
      <c r="AB61" s="26">
        <v>559151.42000000004</v>
      </c>
      <c r="AC61" s="26">
        <v>5620259.6699999999</v>
      </c>
      <c r="AD61" s="26">
        <v>0</v>
      </c>
      <c r="AE61" s="26">
        <v>226377.59</v>
      </c>
      <c r="AF61" s="26">
        <v>291958.46000000002</v>
      </c>
      <c r="AG61" s="26">
        <v>170779</v>
      </c>
      <c r="AH61" s="26">
        <v>0</v>
      </c>
      <c r="AI61" s="26">
        <v>5.95</v>
      </c>
      <c r="AJ61" s="26">
        <v>1231130.94</v>
      </c>
      <c r="AK61" s="26">
        <v>9209.2199999999993</v>
      </c>
      <c r="AL61" s="26">
        <v>0</v>
      </c>
      <c r="AM61" s="26">
        <v>59632.34</v>
      </c>
      <c r="AN61" s="26">
        <v>217107.45</v>
      </c>
      <c r="AO61" s="26">
        <v>0</v>
      </c>
      <c r="AP61" s="26">
        <v>298863</v>
      </c>
      <c r="AQ61" s="26">
        <v>0</v>
      </c>
      <c r="AR61" s="26">
        <v>2500</v>
      </c>
      <c r="AS61" s="26">
        <v>0</v>
      </c>
      <c r="AT61" s="26">
        <v>0</v>
      </c>
      <c r="AU61" s="26">
        <v>0</v>
      </c>
      <c r="AV61" s="26">
        <v>463852.52</v>
      </c>
      <c r="AW61" s="26">
        <v>936.80000000000007</v>
      </c>
      <c r="AX61" s="26">
        <v>1113157.8</v>
      </c>
      <c r="AY61" s="26">
        <v>5489536.8899999997</v>
      </c>
      <c r="AZ61" s="26">
        <v>0</v>
      </c>
      <c r="BA61" s="26">
        <v>3154339.03</v>
      </c>
      <c r="BB61" s="26">
        <v>406214.80000000005</v>
      </c>
      <c r="BC61" s="26">
        <v>232500</v>
      </c>
      <c r="BD61" s="26">
        <v>593980.31000000006</v>
      </c>
      <c r="BE61" s="26">
        <v>91750.25</v>
      </c>
    </row>
    <row r="62" spans="1:58" x14ac:dyDescent="0.25">
      <c r="A62" s="18">
        <v>44166</v>
      </c>
      <c r="B62" s="26">
        <v>0</v>
      </c>
      <c r="C62" s="26">
        <v>-601558.27</v>
      </c>
      <c r="D62" s="26">
        <v>0</v>
      </c>
      <c r="E62" s="26">
        <v>1472175</v>
      </c>
      <c r="F62" s="26">
        <v>61922896.299999997</v>
      </c>
      <c r="G62" s="26">
        <v>6669610.29</v>
      </c>
      <c r="H62" s="26">
        <v>6371071.8300000001</v>
      </c>
      <c r="I62" s="26">
        <v>3269230.08</v>
      </c>
      <c r="J62" s="26">
        <v>234289.47</v>
      </c>
      <c r="K62" s="26">
        <v>216193</v>
      </c>
      <c r="L62" s="26">
        <v>125025.48</v>
      </c>
      <c r="M62" s="26">
        <v>271111.46999999997</v>
      </c>
      <c r="N62" s="26">
        <v>873004.22</v>
      </c>
      <c r="O62" s="26">
        <v>3046355.14</v>
      </c>
      <c r="P62" s="26">
        <v>1093910.68</v>
      </c>
      <c r="Q62" s="26">
        <v>6150742.2999999998</v>
      </c>
      <c r="R62" s="26">
        <v>525122.46</v>
      </c>
      <c r="S62" s="26">
        <v>262824.38</v>
      </c>
      <c r="T62" s="26">
        <v>164204.69</v>
      </c>
      <c r="U62" s="26">
        <v>0</v>
      </c>
      <c r="V62" s="26">
        <v>20200</v>
      </c>
      <c r="W62" s="26">
        <v>512876.36</v>
      </c>
      <c r="X62" s="26">
        <v>0</v>
      </c>
      <c r="Y62" s="26">
        <v>41163.03</v>
      </c>
      <c r="Z62" s="26">
        <v>4909075.99</v>
      </c>
      <c r="AA62" s="26">
        <v>2550437.63</v>
      </c>
      <c r="AB62" s="26">
        <v>680647.9</v>
      </c>
      <c r="AC62" s="26">
        <v>5049268.21</v>
      </c>
      <c r="AD62" s="26">
        <v>0</v>
      </c>
      <c r="AE62" s="26">
        <v>330455.38</v>
      </c>
      <c r="AF62" s="26">
        <v>263602</v>
      </c>
      <c r="AG62" s="26">
        <v>231588</v>
      </c>
      <c r="AH62" s="26">
        <v>14076.75</v>
      </c>
      <c r="AI62" s="26">
        <v>6.9</v>
      </c>
      <c r="AJ62" s="26">
        <v>1067195.81</v>
      </c>
      <c r="AK62" s="26">
        <v>30731.13</v>
      </c>
      <c r="AL62" s="26">
        <v>0</v>
      </c>
      <c r="AM62" s="26">
        <v>155032</v>
      </c>
      <c r="AN62" s="26">
        <v>238882.19</v>
      </c>
      <c r="AO62" s="26">
        <v>0</v>
      </c>
      <c r="AP62" s="26">
        <v>445274</v>
      </c>
      <c r="AQ62" s="26">
        <v>0</v>
      </c>
      <c r="AR62" s="26">
        <v>4750</v>
      </c>
      <c r="AS62" s="26">
        <v>0</v>
      </c>
      <c r="AT62" s="26">
        <v>0</v>
      </c>
      <c r="AU62" s="26">
        <v>0</v>
      </c>
      <c r="AV62" s="26">
        <v>0</v>
      </c>
      <c r="AW62" s="26">
        <v>11276.279999999999</v>
      </c>
      <c r="AX62" s="26">
        <v>955161.37</v>
      </c>
      <c r="AY62" s="26">
        <v>4795460.1100000003</v>
      </c>
      <c r="AZ62" s="26">
        <v>0</v>
      </c>
      <c r="BA62" s="26">
        <v>705022.57</v>
      </c>
      <c r="BB62" s="26">
        <v>33490.36</v>
      </c>
      <c r="BC62" s="26">
        <v>0</v>
      </c>
      <c r="BD62" s="26">
        <v>652360.84</v>
      </c>
      <c r="BE62" s="26">
        <v>559551.69999999995</v>
      </c>
    </row>
    <row r="63" spans="1:58" x14ac:dyDescent="0.25">
      <c r="A63" s="18">
        <v>44197</v>
      </c>
      <c r="B63" s="26">
        <v>0</v>
      </c>
      <c r="C63" s="26">
        <v>-115054.81999999999</v>
      </c>
      <c r="D63" s="26">
        <v>9437001.0800000001</v>
      </c>
      <c r="E63" s="26">
        <v>1283636.46</v>
      </c>
      <c r="F63" s="26">
        <v>59972884.82</v>
      </c>
      <c r="G63" s="26">
        <v>7528552</v>
      </c>
      <c r="H63" s="26">
        <v>6884732.21</v>
      </c>
      <c r="I63" s="26">
        <v>3573701.23</v>
      </c>
      <c r="J63" s="26">
        <v>260835.47</v>
      </c>
      <c r="K63" s="26">
        <v>58520</v>
      </c>
      <c r="L63" s="26">
        <v>11762.83</v>
      </c>
      <c r="M63" s="26">
        <v>320.58</v>
      </c>
      <c r="N63" s="26">
        <v>518592.97</v>
      </c>
      <c r="O63" s="26">
        <v>1869732.63</v>
      </c>
      <c r="P63" s="26">
        <v>1526857.83</v>
      </c>
      <c r="Q63" s="26">
        <v>7978127.9500000002</v>
      </c>
      <c r="R63" s="26">
        <v>544018.88</v>
      </c>
      <c r="S63" s="26">
        <v>238292.45</v>
      </c>
      <c r="T63" s="26">
        <v>147070.07999999999</v>
      </c>
      <c r="U63" s="26">
        <v>0</v>
      </c>
      <c r="V63" s="26">
        <v>78600</v>
      </c>
      <c r="W63" s="26">
        <v>410812.13</v>
      </c>
      <c r="X63" s="26">
        <v>210252</v>
      </c>
      <c r="Y63" s="26">
        <v>75286.39</v>
      </c>
      <c r="Z63" s="26">
        <v>5286022.09</v>
      </c>
      <c r="AA63" s="26">
        <v>2495152.56</v>
      </c>
      <c r="AB63" s="26">
        <v>696180.58</v>
      </c>
      <c r="AC63" s="26">
        <v>5171506.4400000004</v>
      </c>
      <c r="AD63" s="26">
        <v>0</v>
      </c>
      <c r="AE63" s="26">
        <v>315673.90000000002</v>
      </c>
      <c r="AF63" s="26">
        <v>312953.08</v>
      </c>
      <c r="AG63" s="26">
        <v>139887</v>
      </c>
      <c r="AH63" s="26">
        <v>2</v>
      </c>
      <c r="AI63" s="26">
        <v>4.8600000000000003</v>
      </c>
      <c r="AJ63" s="26">
        <v>790673.64</v>
      </c>
      <c r="AK63" s="26">
        <v>34783.97</v>
      </c>
      <c r="AL63" s="26">
        <v>0</v>
      </c>
      <c r="AM63" s="26">
        <v>23088.48</v>
      </c>
      <c r="AN63" s="26">
        <v>271982.17</v>
      </c>
      <c r="AO63" s="26">
        <v>0</v>
      </c>
      <c r="AP63" s="26">
        <v>435869.25</v>
      </c>
      <c r="AQ63" s="26">
        <v>0</v>
      </c>
      <c r="AR63" s="26">
        <v>4000</v>
      </c>
      <c r="AS63" s="26">
        <v>0</v>
      </c>
      <c r="AT63" s="26">
        <v>0</v>
      </c>
      <c r="AU63" s="26">
        <v>0</v>
      </c>
      <c r="AV63" s="26">
        <v>0</v>
      </c>
      <c r="AW63" s="26">
        <v>1784.0800000000002</v>
      </c>
      <c r="AX63" s="26">
        <v>955838.78</v>
      </c>
      <c r="AY63" s="26">
        <v>4400651.8</v>
      </c>
      <c r="AZ63" s="26">
        <v>0</v>
      </c>
      <c r="BA63" s="26">
        <v>1553031.41</v>
      </c>
      <c r="BB63" s="26">
        <v>15867.84</v>
      </c>
      <c r="BC63" s="26">
        <v>0</v>
      </c>
      <c r="BD63" s="26">
        <v>735059.09</v>
      </c>
      <c r="BE63" s="26">
        <v>0</v>
      </c>
    </row>
    <row r="64" spans="1:58" x14ac:dyDescent="0.25">
      <c r="A64" s="18">
        <v>44228</v>
      </c>
      <c r="B64" s="26">
        <v>0</v>
      </c>
      <c r="C64" s="26">
        <v>-256881.81999999998</v>
      </c>
      <c r="D64" s="26">
        <v>5226863.4400000004</v>
      </c>
      <c r="E64" s="26">
        <v>989460.12</v>
      </c>
      <c r="F64" s="26">
        <v>55502405.689999998</v>
      </c>
      <c r="G64" s="26">
        <v>5651776.9000000004</v>
      </c>
      <c r="H64" s="26">
        <v>6583630.8200000003</v>
      </c>
      <c r="I64" s="26">
        <v>1986470.24</v>
      </c>
      <c r="J64" s="26">
        <v>185954.27</v>
      </c>
      <c r="K64" s="26">
        <v>24762</v>
      </c>
      <c r="L64" s="26">
        <v>237673.61</v>
      </c>
      <c r="M64" s="26">
        <v>170090.13</v>
      </c>
      <c r="N64" s="26">
        <v>856367.42</v>
      </c>
      <c r="O64" s="26">
        <v>1703514.59</v>
      </c>
      <c r="P64" s="26">
        <v>1617718.95</v>
      </c>
      <c r="Q64" s="26">
        <v>6012880.4800000004</v>
      </c>
      <c r="R64" s="26">
        <v>472397.18</v>
      </c>
      <c r="S64" s="26">
        <v>705498.91</v>
      </c>
      <c r="T64" s="26">
        <v>143378.41</v>
      </c>
      <c r="U64" s="26">
        <v>0</v>
      </c>
      <c r="V64" s="26">
        <v>18200</v>
      </c>
      <c r="W64" s="26">
        <v>461919.41</v>
      </c>
      <c r="X64" s="26">
        <v>0</v>
      </c>
      <c r="Y64" s="26">
        <v>18500</v>
      </c>
      <c r="Z64" s="26">
        <v>4656533.03</v>
      </c>
      <c r="AA64" s="26">
        <v>3815777.86</v>
      </c>
      <c r="AB64" s="26">
        <v>618186.6</v>
      </c>
      <c r="AC64" s="26">
        <v>5688445.54</v>
      </c>
      <c r="AD64" s="26">
        <v>0</v>
      </c>
      <c r="AE64" s="26">
        <v>294547.19</v>
      </c>
      <c r="AF64" s="26">
        <v>314863.37</v>
      </c>
      <c r="AG64" s="26">
        <v>151295</v>
      </c>
      <c r="AH64" s="26">
        <v>0</v>
      </c>
      <c r="AI64" s="26">
        <v>2.94</v>
      </c>
      <c r="AJ64" s="26">
        <v>637285.07999999996</v>
      </c>
      <c r="AK64" s="26">
        <v>28564.720000000001</v>
      </c>
      <c r="AL64" s="26">
        <v>1300</v>
      </c>
      <c r="AM64" s="26">
        <v>77960</v>
      </c>
      <c r="AN64" s="26">
        <v>240634.98</v>
      </c>
      <c r="AO64" s="26">
        <v>0</v>
      </c>
      <c r="AP64" s="26">
        <v>340660</v>
      </c>
      <c r="AQ64" s="26">
        <v>0</v>
      </c>
      <c r="AR64" s="26">
        <v>5500</v>
      </c>
      <c r="AS64" s="26">
        <v>0</v>
      </c>
      <c r="AT64" s="26">
        <v>0</v>
      </c>
      <c r="AU64" s="26">
        <v>0</v>
      </c>
      <c r="AV64" s="26">
        <v>442122.49</v>
      </c>
      <c r="AW64" s="26">
        <v>-646.96</v>
      </c>
      <c r="AX64" s="26">
        <v>954377.78</v>
      </c>
      <c r="AY64" s="26">
        <v>4215128.3600000003</v>
      </c>
      <c r="AZ64" s="26">
        <v>0</v>
      </c>
      <c r="BA64" s="26">
        <v>1274404.67</v>
      </c>
      <c r="BB64" s="26">
        <v>357332.17</v>
      </c>
      <c r="BC64" s="26">
        <v>0</v>
      </c>
      <c r="BD64" s="26">
        <v>729718.63</v>
      </c>
      <c r="BE64" s="26">
        <v>425355.06</v>
      </c>
    </row>
    <row r="65" spans="1:57" x14ac:dyDescent="0.25">
      <c r="A65" s="18">
        <v>44256</v>
      </c>
      <c r="B65" s="26">
        <v>0</v>
      </c>
      <c r="C65" s="26">
        <v>-227825.13</v>
      </c>
      <c r="D65" s="26">
        <v>12150.77</v>
      </c>
      <c r="E65" s="26">
        <v>1308348.53</v>
      </c>
      <c r="F65" s="27">
        <v>68824077.960000008</v>
      </c>
      <c r="G65" s="26">
        <v>6045511.5599999996</v>
      </c>
      <c r="H65" s="26">
        <v>6373143.0599999996</v>
      </c>
      <c r="I65" s="26">
        <v>2573732.9</v>
      </c>
      <c r="J65" s="26">
        <v>206639.71</v>
      </c>
      <c r="K65" s="26">
        <v>20989.5</v>
      </c>
      <c r="L65" s="26">
        <v>17823.59</v>
      </c>
      <c r="M65" s="26">
        <v>580745.5</v>
      </c>
      <c r="N65" s="26">
        <v>990469.84</v>
      </c>
      <c r="O65" s="26">
        <v>1980952.62</v>
      </c>
      <c r="P65" s="26">
        <v>1434103.75</v>
      </c>
      <c r="Q65" s="26">
        <v>7877172.6600000001</v>
      </c>
      <c r="R65" s="26">
        <v>633889.55000000005</v>
      </c>
      <c r="S65" s="26">
        <v>252347.78</v>
      </c>
      <c r="T65" s="26">
        <v>129340.67</v>
      </c>
      <c r="U65" s="26">
        <v>0</v>
      </c>
      <c r="V65" s="26">
        <v>12100</v>
      </c>
      <c r="W65" s="26">
        <v>554976.6</v>
      </c>
      <c r="X65" s="26">
        <v>0</v>
      </c>
      <c r="Y65" s="26">
        <v>24202.85</v>
      </c>
      <c r="Z65" s="26">
        <v>5511781.3799999999</v>
      </c>
      <c r="AA65" s="26">
        <v>5124880.16</v>
      </c>
      <c r="AB65" s="26">
        <v>793753.02</v>
      </c>
      <c r="AC65" s="26">
        <v>6122562.6699999999</v>
      </c>
      <c r="AD65" s="26">
        <v>0</v>
      </c>
      <c r="AE65" s="26">
        <v>347622.5</v>
      </c>
      <c r="AF65" s="26">
        <v>322430.5</v>
      </c>
      <c r="AG65" s="26">
        <v>183662</v>
      </c>
      <c r="AH65" s="26">
        <v>15418.5</v>
      </c>
      <c r="AI65" s="26">
        <v>7.47</v>
      </c>
      <c r="AJ65" s="26">
        <v>729744.88</v>
      </c>
      <c r="AK65" s="26">
        <v>130083.19</v>
      </c>
      <c r="AL65" s="26">
        <v>915</v>
      </c>
      <c r="AM65" s="26">
        <v>52234.9</v>
      </c>
      <c r="AN65" s="26">
        <v>214842.7</v>
      </c>
      <c r="AO65" s="26">
        <v>0</v>
      </c>
      <c r="AP65" s="26">
        <v>408898</v>
      </c>
      <c r="AQ65" s="26">
        <v>0</v>
      </c>
      <c r="AR65" s="26">
        <v>5250</v>
      </c>
      <c r="AS65" s="26">
        <v>0</v>
      </c>
      <c r="AT65" s="26">
        <v>0</v>
      </c>
      <c r="AU65" s="26">
        <v>0</v>
      </c>
      <c r="AV65" s="26">
        <v>0</v>
      </c>
      <c r="AW65" s="26">
        <v>1434.3600000000001</v>
      </c>
      <c r="AX65" s="26">
        <v>969281.21000000008</v>
      </c>
      <c r="AY65" s="26">
        <v>4795294.17</v>
      </c>
      <c r="AZ65" s="26">
        <v>0</v>
      </c>
      <c r="BA65" s="26">
        <v>1902079.28</v>
      </c>
      <c r="BB65" s="26">
        <v>79962.37</v>
      </c>
      <c r="BC65" s="26">
        <v>0</v>
      </c>
      <c r="BD65" s="26">
        <v>837882.95</v>
      </c>
      <c r="BE65" s="26">
        <v>721708.82</v>
      </c>
    </row>
    <row r="66" spans="1:57" x14ac:dyDescent="0.25">
      <c r="A66" s="18">
        <v>44287</v>
      </c>
      <c r="B66" s="26">
        <v>0</v>
      </c>
      <c r="C66" s="26">
        <v>-309447.46999999997</v>
      </c>
      <c r="D66" s="26">
        <v>12631.87</v>
      </c>
      <c r="E66" s="26">
        <v>1033216.8</v>
      </c>
      <c r="F66" s="26">
        <v>57567755.400000006</v>
      </c>
      <c r="G66" s="26">
        <v>9269561.3200000003</v>
      </c>
      <c r="H66" s="26">
        <v>7135614.79</v>
      </c>
      <c r="I66" s="26">
        <v>3262342.52</v>
      </c>
      <c r="J66" s="26">
        <v>297883.28999999998</v>
      </c>
      <c r="K66" s="26">
        <v>16062.5</v>
      </c>
      <c r="L66" s="26">
        <v>69360.679999999993</v>
      </c>
      <c r="M66" s="26">
        <v>765333.2</v>
      </c>
      <c r="N66" s="26">
        <v>1601700.67</v>
      </c>
      <c r="O66" s="26">
        <v>2372854.37</v>
      </c>
      <c r="P66" s="26">
        <v>1597762.68</v>
      </c>
      <c r="Q66" s="26">
        <v>7951549.9400000004</v>
      </c>
      <c r="R66" s="26">
        <v>590946.42000000004</v>
      </c>
      <c r="S66" s="26">
        <v>260608.17</v>
      </c>
      <c r="T66" s="26">
        <v>171803.22</v>
      </c>
      <c r="U66" s="26">
        <v>0</v>
      </c>
      <c r="V66" s="26">
        <v>6600</v>
      </c>
      <c r="W66" s="26">
        <v>761244.22</v>
      </c>
      <c r="X66" s="26">
        <v>0</v>
      </c>
      <c r="Y66" s="26">
        <v>49811.64</v>
      </c>
      <c r="Z66" s="26">
        <v>4777063.9400000004</v>
      </c>
      <c r="AA66" s="26">
        <v>3602248.92</v>
      </c>
      <c r="AB66" s="26">
        <v>863411.92</v>
      </c>
      <c r="AC66" s="26">
        <v>7108178.96</v>
      </c>
      <c r="AD66" s="26">
        <v>0</v>
      </c>
      <c r="AE66" s="26">
        <v>289530.45</v>
      </c>
      <c r="AF66" s="26">
        <v>232834.38</v>
      </c>
      <c r="AG66" s="26">
        <v>188078</v>
      </c>
      <c r="AH66" s="26">
        <v>40539.75</v>
      </c>
      <c r="AI66" s="26">
        <v>30.34</v>
      </c>
      <c r="AJ66" s="26">
        <v>662747.31000000006</v>
      </c>
      <c r="AK66" s="26">
        <v>125581</v>
      </c>
      <c r="AL66" s="26">
        <v>45</v>
      </c>
      <c r="AM66" s="26">
        <v>315191.74</v>
      </c>
      <c r="AN66" s="26">
        <v>219341.65</v>
      </c>
      <c r="AO66" s="26">
        <v>0</v>
      </c>
      <c r="AP66" s="26">
        <v>336900</v>
      </c>
      <c r="AQ66" s="26">
        <v>0</v>
      </c>
      <c r="AR66" s="26">
        <v>4750</v>
      </c>
      <c r="AS66" s="26">
        <v>0</v>
      </c>
      <c r="AT66" s="26">
        <v>0</v>
      </c>
      <c r="AU66" s="26">
        <v>0</v>
      </c>
      <c r="AV66" s="26">
        <v>481.99</v>
      </c>
      <c r="AW66" s="26">
        <v>757.82999999999993</v>
      </c>
      <c r="AX66" s="26">
        <v>1001943.26</v>
      </c>
      <c r="AY66" s="26">
        <v>4626811.67</v>
      </c>
      <c r="AZ66" s="26">
        <v>0</v>
      </c>
      <c r="BA66" s="26">
        <v>6086094.4800000004</v>
      </c>
      <c r="BB66" s="26">
        <v>363992.79</v>
      </c>
      <c r="BC66" s="26">
        <v>80000</v>
      </c>
      <c r="BD66" s="26">
        <v>893799.1</v>
      </c>
      <c r="BE66" s="26">
        <v>541831.92000000004</v>
      </c>
    </row>
    <row r="67" spans="1:57" x14ac:dyDescent="0.25">
      <c r="A67" s="18">
        <v>44317</v>
      </c>
      <c r="B67" s="26">
        <v>223415718</v>
      </c>
      <c r="C67" s="26">
        <v>-397445.25</v>
      </c>
      <c r="D67" s="26">
        <v>104551.81</v>
      </c>
      <c r="E67" s="26">
        <v>1787278.34</v>
      </c>
      <c r="F67" s="26">
        <v>54773167.329999998</v>
      </c>
      <c r="G67" s="26">
        <v>8868435.2300000004</v>
      </c>
      <c r="H67" s="26">
        <v>6902598.9500000002</v>
      </c>
      <c r="I67" s="26">
        <v>3002585.5</v>
      </c>
      <c r="J67" s="26">
        <v>292601.36</v>
      </c>
      <c r="K67" s="26">
        <v>111425</v>
      </c>
      <c r="L67" s="26">
        <v>64789.919999999998</v>
      </c>
      <c r="M67" s="26">
        <v>815717.94</v>
      </c>
      <c r="N67" s="26">
        <v>367394.12</v>
      </c>
      <c r="O67" s="26">
        <v>2533746.19</v>
      </c>
      <c r="P67" s="26">
        <v>2037470.72</v>
      </c>
      <c r="Q67" s="26">
        <v>8539728.2799999993</v>
      </c>
      <c r="R67" s="26">
        <v>768535.43</v>
      </c>
      <c r="S67" s="26">
        <v>237401.65</v>
      </c>
      <c r="T67" s="26">
        <v>145545.76999999999</v>
      </c>
      <c r="U67" s="26">
        <v>0</v>
      </c>
      <c r="V67" s="26">
        <v>49900</v>
      </c>
      <c r="W67" s="26">
        <v>905151.27</v>
      </c>
      <c r="X67" s="26">
        <v>0</v>
      </c>
      <c r="Y67" s="26">
        <v>68467.839999999997</v>
      </c>
      <c r="Z67" s="26">
        <v>6382676.6600000001</v>
      </c>
      <c r="AA67" s="26">
        <v>5249947.37</v>
      </c>
      <c r="AB67" s="26">
        <v>771702.06</v>
      </c>
      <c r="AC67" s="26">
        <v>5038130.49</v>
      </c>
      <c r="AD67" s="26">
        <v>0</v>
      </c>
      <c r="AE67" s="26">
        <v>445406.99</v>
      </c>
      <c r="AF67" s="26">
        <v>275441.68</v>
      </c>
      <c r="AG67" s="26">
        <v>191329</v>
      </c>
      <c r="AH67" s="26">
        <v>61155.5</v>
      </c>
      <c r="AI67" s="26">
        <v>2.0299999999999998</v>
      </c>
      <c r="AJ67" s="26">
        <v>793774.86</v>
      </c>
      <c r="AK67" s="26">
        <v>85124.87</v>
      </c>
      <c r="AL67" s="26">
        <v>1575</v>
      </c>
      <c r="AM67" s="26">
        <v>68945</v>
      </c>
      <c r="AN67" s="26">
        <v>219457.51</v>
      </c>
      <c r="AO67" s="26">
        <v>0</v>
      </c>
      <c r="AP67" s="26">
        <v>297210</v>
      </c>
      <c r="AQ67" s="26">
        <v>0</v>
      </c>
      <c r="AR67" s="26">
        <v>3250</v>
      </c>
      <c r="AS67" s="26">
        <v>0</v>
      </c>
      <c r="AT67" s="26">
        <v>0</v>
      </c>
      <c r="AU67" s="26">
        <v>0</v>
      </c>
      <c r="AV67" s="26">
        <v>447033.63</v>
      </c>
      <c r="AW67" s="26">
        <v>1422.37</v>
      </c>
      <c r="AX67" s="26">
        <v>1020829.43</v>
      </c>
      <c r="AY67" s="26">
        <v>4345669.58</v>
      </c>
      <c r="AZ67" s="26">
        <v>0</v>
      </c>
      <c r="BA67" s="26">
        <v>1330941.77</v>
      </c>
      <c r="BB67" s="26">
        <v>509366.43</v>
      </c>
      <c r="BC67" s="26">
        <v>0</v>
      </c>
      <c r="BD67" s="26">
        <v>887166.99</v>
      </c>
      <c r="BE67" s="26">
        <v>0</v>
      </c>
    </row>
    <row r="68" spans="1:57" x14ac:dyDescent="0.25">
      <c r="A68" s="18">
        <v>44348</v>
      </c>
      <c r="B68" s="26">
        <v>0</v>
      </c>
      <c r="C68" s="26">
        <v>0</v>
      </c>
      <c r="D68" s="26">
        <v>4190866.46</v>
      </c>
      <c r="E68" s="26">
        <v>1882500.22</v>
      </c>
      <c r="F68" s="26">
        <v>81000519.719999999</v>
      </c>
      <c r="G68" s="26">
        <v>8960412.2799999993</v>
      </c>
      <c r="H68" s="26">
        <v>7301762.79</v>
      </c>
      <c r="I68" s="26">
        <v>3284595.7</v>
      </c>
      <c r="J68" s="26">
        <v>274208.98</v>
      </c>
      <c r="K68" s="26">
        <v>81910</v>
      </c>
      <c r="L68" s="26">
        <v>150743.45000000001</v>
      </c>
      <c r="M68" s="26">
        <v>827444.07</v>
      </c>
      <c r="N68" s="26">
        <v>1613109.37</v>
      </c>
      <c r="O68" s="26">
        <v>3038861.09</v>
      </c>
      <c r="P68" s="26">
        <v>1897051.34</v>
      </c>
      <c r="Q68" s="26">
        <v>7036466.4900000002</v>
      </c>
      <c r="R68" s="26">
        <v>627420.24</v>
      </c>
      <c r="S68" s="26">
        <v>346688.89</v>
      </c>
      <c r="T68" s="26">
        <v>121488.69</v>
      </c>
      <c r="U68" s="26">
        <v>0</v>
      </c>
      <c r="V68" s="26">
        <v>17600</v>
      </c>
      <c r="W68" s="26">
        <v>1241599.3600000001</v>
      </c>
      <c r="X68" s="26">
        <v>0</v>
      </c>
      <c r="Y68" s="26">
        <v>-1000</v>
      </c>
      <c r="Z68" s="26">
        <v>5333670.67</v>
      </c>
      <c r="AA68" s="26">
        <v>5373615.9800000004</v>
      </c>
      <c r="AB68" s="26">
        <v>722427.3</v>
      </c>
      <c r="AC68" s="26">
        <v>6384859.5099999998</v>
      </c>
      <c r="AD68" s="26">
        <v>0</v>
      </c>
      <c r="AE68" s="26">
        <v>378023.36</v>
      </c>
      <c r="AF68" s="26">
        <v>980822.76</v>
      </c>
      <c r="AG68" s="26">
        <v>227914</v>
      </c>
      <c r="AH68" s="26">
        <v>61221.25</v>
      </c>
      <c r="AI68" s="26">
        <v>69.819999999999993</v>
      </c>
      <c r="AJ68" s="26">
        <v>869949.96</v>
      </c>
      <c r="AK68" s="26">
        <v>78421.06</v>
      </c>
      <c r="AL68" s="26">
        <v>165</v>
      </c>
      <c r="AM68" s="26">
        <v>36090.67</v>
      </c>
      <c r="AN68" s="26">
        <v>246642.58</v>
      </c>
      <c r="AO68" s="26">
        <v>0</v>
      </c>
      <c r="AP68" s="26">
        <v>286249</v>
      </c>
      <c r="AQ68" s="26">
        <v>0</v>
      </c>
      <c r="AR68" s="26">
        <v>2600</v>
      </c>
      <c r="AS68" s="26">
        <v>0</v>
      </c>
      <c r="AT68" s="26">
        <v>0</v>
      </c>
      <c r="AU68" s="26">
        <v>0</v>
      </c>
      <c r="AV68" s="26">
        <v>0</v>
      </c>
      <c r="AW68" s="26">
        <v>1783.56</v>
      </c>
      <c r="AX68" s="26">
        <v>954314.78</v>
      </c>
      <c r="AY68" s="26">
        <v>4436062.4800000004</v>
      </c>
      <c r="AZ68" s="26">
        <v>0</v>
      </c>
      <c r="BA68" s="26">
        <v>8049139.0300000003</v>
      </c>
      <c r="BB68" s="26">
        <v>284828.29000000004</v>
      </c>
      <c r="BC68" s="26">
        <v>0</v>
      </c>
      <c r="BD68" s="26">
        <v>1023168.73</v>
      </c>
      <c r="BE68" s="26">
        <v>601783.42000000004</v>
      </c>
    </row>
    <row r="69" spans="1:57" x14ac:dyDescent="0.25">
      <c r="A69" s="18">
        <v>44378</v>
      </c>
      <c r="B69" s="26">
        <v>0</v>
      </c>
      <c r="C69" s="26">
        <v>0</v>
      </c>
      <c r="D69" s="26">
        <v>192168.15</v>
      </c>
      <c r="E69" s="26">
        <v>1584788.43</v>
      </c>
      <c r="F69" s="26">
        <v>76771185.039999992</v>
      </c>
      <c r="G69" s="26">
        <v>7896777.1299999999</v>
      </c>
      <c r="H69" s="26">
        <v>7498764.3700000001</v>
      </c>
      <c r="I69" s="26">
        <v>4049309.52</v>
      </c>
      <c r="J69" s="26">
        <v>235714.54</v>
      </c>
      <c r="K69" s="26">
        <v>116772.5</v>
      </c>
      <c r="L69" s="26">
        <v>121326.32</v>
      </c>
      <c r="M69" s="26">
        <v>825799.13</v>
      </c>
      <c r="N69" s="26">
        <v>2749316.31</v>
      </c>
      <c r="O69" s="26">
        <v>3165656.69</v>
      </c>
      <c r="P69" s="26">
        <v>1705822.66</v>
      </c>
      <c r="Q69" s="26">
        <v>10867087.689999999</v>
      </c>
      <c r="R69" s="26">
        <v>617028.35</v>
      </c>
      <c r="S69" s="26">
        <v>356859.66</v>
      </c>
      <c r="T69" s="26">
        <v>170070.67</v>
      </c>
      <c r="U69" s="26">
        <v>0</v>
      </c>
      <c r="V69" s="26">
        <v>2394100</v>
      </c>
      <c r="W69" s="26">
        <v>1629985.6</v>
      </c>
      <c r="X69" s="26">
        <v>0</v>
      </c>
      <c r="Y69" s="26">
        <v>78218.12</v>
      </c>
      <c r="Z69" s="26">
        <v>5166637.37</v>
      </c>
      <c r="AA69" s="26">
        <v>4357229.25</v>
      </c>
      <c r="AB69" s="26">
        <v>802786.91</v>
      </c>
      <c r="AC69" s="26">
        <v>6855730.5700000003</v>
      </c>
      <c r="AD69" s="26">
        <v>0</v>
      </c>
      <c r="AE69" s="26">
        <v>383206.11</v>
      </c>
      <c r="AF69" s="26">
        <v>896568.9</v>
      </c>
      <c r="AG69" s="26">
        <v>203817</v>
      </c>
      <c r="AH69" s="26">
        <v>61589.75</v>
      </c>
      <c r="AI69" s="26">
        <v>142.68</v>
      </c>
      <c r="AJ69" s="26">
        <v>1209302.96</v>
      </c>
      <c r="AK69" s="26">
        <v>81912.98</v>
      </c>
      <c r="AL69" s="26">
        <v>312.5</v>
      </c>
      <c r="AM69" s="26">
        <v>32037.39</v>
      </c>
      <c r="AN69" s="26">
        <v>208632.26</v>
      </c>
      <c r="AO69" s="26">
        <v>0</v>
      </c>
      <c r="AP69" s="26">
        <v>200788</v>
      </c>
      <c r="AQ69" s="26">
        <v>0</v>
      </c>
      <c r="AR69" s="26">
        <v>2250</v>
      </c>
      <c r="AS69" s="26">
        <v>0</v>
      </c>
      <c r="AT69" s="26">
        <v>0</v>
      </c>
      <c r="AU69" s="26">
        <v>0</v>
      </c>
      <c r="AV69" s="26">
        <v>3427</v>
      </c>
      <c r="AW69" s="26">
        <v>2938.9700000000003</v>
      </c>
      <c r="AX69" s="26">
        <v>979520.97</v>
      </c>
      <c r="AY69" s="26">
        <v>12630481.390000001</v>
      </c>
      <c r="AZ69" s="26">
        <v>0</v>
      </c>
      <c r="BA69" s="26">
        <v>284964.81</v>
      </c>
      <c r="BB69" s="26">
        <v>295720.38</v>
      </c>
      <c r="BC69" s="26">
        <v>0</v>
      </c>
      <c r="BD69" s="26">
        <v>1048407.14</v>
      </c>
      <c r="BE69" s="26">
        <v>875100.48</v>
      </c>
    </row>
    <row r="70" spans="1:57" x14ac:dyDescent="0.25">
      <c r="A70" s="18">
        <v>44409</v>
      </c>
      <c r="B70" s="26">
        <v>0</v>
      </c>
      <c r="C70" s="26">
        <v>0</v>
      </c>
      <c r="D70" s="26">
        <v>0</v>
      </c>
      <c r="E70" s="26">
        <v>1813144.68</v>
      </c>
      <c r="F70" s="26">
        <v>83357864.180000007</v>
      </c>
      <c r="G70" s="26">
        <v>9314994.1899999995</v>
      </c>
      <c r="H70" s="26">
        <v>7278222.1500000004</v>
      </c>
      <c r="I70" s="26">
        <v>3228134.65</v>
      </c>
      <c r="J70" s="26">
        <v>243916.65</v>
      </c>
      <c r="K70" s="26">
        <v>2002002.5</v>
      </c>
      <c r="L70" s="26">
        <v>30375.919999999998</v>
      </c>
      <c r="M70" s="26">
        <v>948197.47</v>
      </c>
      <c r="N70" s="26">
        <v>1765035.44</v>
      </c>
      <c r="O70" s="26">
        <v>3277499.15</v>
      </c>
      <c r="P70" s="26">
        <v>1071551.17</v>
      </c>
      <c r="Q70" s="26">
        <v>9887743.5700000003</v>
      </c>
      <c r="R70" s="26">
        <v>705844.05</v>
      </c>
      <c r="S70" s="26">
        <v>362307.84000000003</v>
      </c>
      <c r="T70" s="26">
        <v>90410.18</v>
      </c>
      <c r="U70" s="26">
        <v>0</v>
      </c>
      <c r="V70" s="26">
        <v>54300</v>
      </c>
      <c r="W70" s="26">
        <v>2382199.84</v>
      </c>
      <c r="X70" s="26">
        <v>0</v>
      </c>
      <c r="Y70" s="26">
        <v>76589.62</v>
      </c>
      <c r="Z70" s="26">
        <v>5540140.0700000003</v>
      </c>
      <c r="AA70" s="26">
        <v>5270107.05</v>
      </c>
      <c r="AB70" s="26">
        <v>474423.72</v>
      </c>
      <c r="AC70" s="26">
        <v>6158032.75</v>
      </c>
      <c r="AD70" s="26">
        <v>0</v>
      </c>
      <c r="AE70" s="26">
        <v>385564.55</v>
      </c>
      <c r="AF70" s="26">
        <v>722937.68</v>
      </c>
      <c r="AG70" s="26">
        <v>219916</v>
      </c>
      <c r="AH70" s="26">
        <v>3902.75</v>
      </c>
      <c r="AI70" s="26">
        <v>90.29</v>
      </c>
      <c r="AJ70" s="26">
        <v>1282576.8500000001</v>
      </c>
      <c r="AK70" s="26">
        <v>55339.14</v>
      </c>
      <c r="AL70" s="26">
        <v>450</v>
      </c>
      <c r="AM70" s="26">
        <v>19950</v>
      </c>
      <c r="AN70" s="26">
        <v>239207.88</v>
      </c>
      <c r="AO70" s="26">
        <v>0</v>
      </c>
      <c r="AP70" s="26">
        <v>279145.55</v>
      </c>
      <c r="AQ70" s="26">
        <v>0</v>
      </c>
      <c r="AR70" s="26">
        <v>1500</v>
      </c>
      <c r="AS70" s="26">
        <v>0</v>
      </c>
      <c r="AT70" s="26">
        <v>0</v>
      </c>
      <c r="AU70" s="26">
        <v>0</v>
      </c>
      <c r="AV70" s="26">
        <v>449900.23</v>
      </c>
      <c r="AW70" s="26">
        <v>3469.35</v>
      </c>
      <c r="AX70" s="26">
        <v>990849.96000000008</v>
      </c>
      <c r="AY70" s="26">
        <v>4483344.3600000003</v>
      </c>
      <c r="AZ70" s="26">
        <v>0</v>
      </c>
      <c r="BA70" s="26">
        <v>732783.22</v>
      </c>
      <c r="BB70" s="26">
        <v>451713.44999999995</v>
      </c>
      <c r="BC70" s="26">
        <v>0</v>
      </c>
      <c r="BD70" s="26">
        <v>1080189.45</v>
      </c>
      <c r="BE70" s="26">
        <v>0</v>
      </c>
    </row>
    <row r="71" spans="1:57" x14ac:dyDescent="0.25">
      <c r="A71" s="18">
        <v>44440</v>
      </c>
      <c r="B71" s="26">
        <v>0</v>
      </c>
      <c r="C71" s="26">
        <v>-3521382.5500000003</v>
      </c>
      <c r="D71" s="26">
        <v>0</v>
      </c>
      <c r="E71" s="26">
        <v>1492267.02</v>
      </c>
      <c r="F71" s="26">
        <v>90146122.099999994</v>
      </c>
      <c r="G71" s="26">
        <v>8237918.21</v>
      </c>
      <c r="H71" s="26">
        <v>8177816.5099999998</v>
      </c>
      <c r="I71" s="26">
        <v>3583948.7999999998</v>
      </c>
      <c r="J71" s="26">
        <v>199430.08</v>
      </c>
      <c r="K71" s="26">
        <v>752669.11</v>
      </c>
      <c r="L71" s="26">
        <v>190554.09</v>
      </c>
      <c r="M71" s="26">
        <v>828607.57</v>
      </c>
      <c r="N71" s="26">
        <v>1643454.87</v>
      </c>
      <c r="O71" s="26">
        <v>4459833.43</v>
      </c>
      <c r="P71" s="26">
        <v>1156023.17</v>
      </c>
      <c r="Q71" s="26">
        <v>6846079.1100000003</v>
      </c>
      <c r="R71" s="26">
        <v>643768.77</v>
      </c>
      <c r="S71" s="26">
        <v>401501.92</v>
      </c>
      <c r="T71" s="26">
        <v>180280.48</v>
      </c>
      <c r="U71" s="26">
        <v>0</v>
      </c>
      <c r="V71" s="26">
        <v>53189.11</v>
      </c>
      <c r="W71" s="26">
        <v>2204757.75</v>
      </c>
      <c r="X71" s="26">
        <v>0</v>
      </c>
      <c r="Y71" s="26">
        <v>11989.11</v>
      </c>
      <c r="Z71" s="26">
        <v>5126341.25</v>
      </c>
      <c r="AA71" s="26">
        <v>6659833.0099999998</v>
      </c>
      <c r="AB71" s="26">
        <v>656173.54</v>
      </c>
      <c r="AC71" s="26">
        <v>6005073.3499999996</v>
      </c>
      <c r="AD71" s="26">
        <v>0</v>
      </c>
      <c r="AE71" s="26">
        <v>469491.07</v>
      </c>
      <c r="AF71" s="26">
        <v>310684.09999999998</v>
      </c>
      <c r="AG71" s="26">
        <v>228076</v>
      </c>
      <c r="AH71" s="26">
        <v>4807.6099999999997</v>
      </c>
      <c r="AI71" s="26">
        <v>86.77</v>
      </c>
      <c r="AJ71" s="26">
        <v>1653835.1</v>
      </c>
      <c r="AK71" s="26">
        <v>50200.95</v>
      </c>
      <c r="AL71" s="26">
        <v>30</v>
      </c>
      <c r="AM71" s="26">
        <v>250570.53</v>
      </c>
      <c r="AN71" s="26">
        <v>196130.55</v>
      </c>
      <c r="AO71" s="26">
        <v>0</v>
      </c>
      <c r="AP71" s="26">
        <v>335587</v>
      </c>
      <c r="AQ71" s="26">
        <v>0</v>
      </c>
      <c r="AR71" s="26">
        <v>4000</v>
      </c>
      <c r="AS71" s="26">
        <v>0</v>
      </c>
      <c r="AT71" s="26">
        <v>0</v>
      </c>
      <c r="AU71" s="26">
        <v>0</v>
      </c>
      <c r="AV71" s="26">
        <v>982</v>
      </c>
      <c r="AW71" s="26">
        <v>1969.2600000000002</v>
      </c>
      <c r="AX71" s="26">
        <v>954677.78</v>
      </c>
      <c r="AY71" s="26">
        <v>4468312.25</v>
      </c>
      <c r="AZ71" s="26">
        <v>0</v>
      </c>
      <c r="BA71" s="26">
        <v>8327245.54</v>
      </c>
      <c r="BB71" s="26">
        <v>-53534.32</v>
      </c>
      <c r="BC71" s="26">
        <v>0</v>
      </c>
      <c r="BD71" s="26">
        <v>1073739.92</v>
      </c>
      <c r="BE71" s="26">
        <v>1045863.63</v>
      </c>
    </row>
    <row r="72" spans="1:57" x14ac:dyDescent="0.25">
      <c r="A72" s="18">
        <v>44470</v>
      </c>
      <c r="B72" s="26">
        <v>0</v>
      </c>
      <c r="C72" s="26">
        <v>-1420057.51</v>
      </c>
      <c r="D72" s="26">
        <v>6950.23</v>
      </c>
      <c r="E72" s="26">
        <v>1448165.89</v>
      </c>
      <c r="F72" s="26">
        <v>85283258.599999994</v>
      </c>
      <c r="G72" s="26">
        <v>7752429.9800000004</v>
      </c>
      <c r="H72" s="26">
        <v>7294206.0199999996</v>
      </c>
      <c r="I72" s="26">
        <v>3422504.89</v>
      </c>
      <c r="J72" s="26">
        <v>187744.2</v>
      </c>
      <c r="K72" s="26">
        <v>78605</v>
      </c>
      <c r="L72" s="26">
        <v>29850.16</v>
      </c>
      <c r="M72" s="26">
        <v>857384.97</v>
      </c>
      <c r="N72" s="26">
        <v>1619373.87</v>
      </c>
      <c r="O72" s="26">
        <v>3588285.89</v>
      </c>
      <c r="P72" s="26">
        <v>1806322.94</v>
      </c>
      <c r="Q72" s="26">
        <v>7230459.6799999997</v>
      </c>
      <c r="R72" s="26">
        <v>745652.7</v>
      </c>
      <c r="S72" s="26">
        <v>377884.31</v>
      </c>
      <c r="T72" s="26">
        <v>142094.01999999999</v>
      </c>
      <c r="U72" s="26">
        <v>0</v>
      </c>
      <c r="V72" s="26">
        <v>39000</v>
      </c>
      <c r="W72" s="26">
        <v>2382368.79</v>
      </c>
      <c r="X72" s="26">
        <v>-116957.8</v>
      </c>
      <c r="Y72" s="26">
        <v>200127.41</v>
      </c>
      <c r="Z72" s="26">
        <v>12226623.92</v>
      </c>
      <c r="AA72" s="26">
        <v>10782687.890000001</v>
      </c>
      <c r="AB72" s="26">
        <v>649075.63</v>
      </c>
      <c r="AC72" s="26">
        <v>5999403.2000000002</v>
      </c>
      <c r="AD72" s="26">
        <v>-100</v>
      </c>
      <c r="AE72" s="26">
        <v>268893.27</v>
      </c>
      <c r="AF72" s="26">
        <v>216879.9</v>
      </c>
      <c r="AG72" s="26">
        <v>168492</v>
      </c>
      <c r="AH72" s="26">
        <v>5234.25</v>
      </c>
      <c r="AI72" s="26">
        <v>27.77</v>
      </c>
      <c r="AJ72" s="26">
        <v>1304074.1200000001</v>
      </c>
      <c r="AK72" s="26">
        <v>62497.55</v>
      </c>
      <c r="AL72" s="26">
        <v>0</v>
      </c>
      <c r="AM72" s="26">
        <v>184479.86</v>
      </c>
      <c r="AN72" s="26">
        <v>229192.77</v>
      </c>
      <c r="AO72" s="26">
        <v>0</v>
      </c>
      <c r="AP72" s="26">
        <v>322460</v>
      </c>
      <c r="AQ72" s="26">
        <v>0</v>
      </c>
      <c r="AR72" s="26">
        <v>2750</v>
      </c>
      <c r="AS72" s="26">
        <v>0</v>
      </c>
      <c r="AT72" s="26">
        <v>0</v>
      </c>
      <c r="AU72" s="26">
        <v>0</v>
      </c>
      <c r="AV72" s="26">
        <v>0</v>
      </c>
      <c r="AW72" s="26">
        <v>1923.96</v>
      </c>
      <c r="AX72" s="26">
        <v>956687.78</v>
      </c>
      <c r="AY72" s="26">
        <v>4437975.74</v>
      </c>
      <c r="AZ72" s="26">
        <v>0</v>
      </c>
      <c r="BA72" s="26">
        <v>515627.18</v>
      </c>
      <c r="BB72" s="26">
        <v>504258.57</v>
      </c>
      <c r="BC72" s="26">
        <v>0</v>
      </c>
      <c r="BD72" s="26">
        <v>1182421.8</v>
      </c>
      <c r="BE72" s="26">
        <v>0</v>
      </c>
    </row>
    <row r="73" spans="1:57" x14ac:dyDescent="0.25">
      <c r="A73" s="18">
        <v>44501</v>
      </c>
      <c r="B73" s="26">
        <v>0</v>
      </c>
      <c r="C73" s="26">
        <v>-4985165</v>
      </c>
      <c r="D73" s="26">
        <v>29908.59</v>
      </c>
      <c r="E73" s="26">
        <v>1135885.8999999999</v>
      </c>
      <c r="F73" s="26">
        <v>86488787.290000007</v>
      </c>
      <c r="G73" s="26">
        <v>7332955.4699999997</v>
      </c>
      <c r="H73" s="26">
        <v>7226907.3600000003</v>
      </c>
      <c r="I73" s="26">
        <v>3031686.69</v>
      </c>
      <c r="J73" s="26">
        <v>179656</v>
      </c>
      <c r="K73" s="26">
        <v>354865</v>
      </c>
      <c r="L73" s="26">
        <v>26648.27</v>
      </c>
      <c r="M73" s="26">
        <v>880354.73</v>
      </c>
      <c r="N73" s="26">
        <v>3340037.24</v>
      </c>
      <c r="O73" s="26">
        <v>3918832.38</v>
      </c>
      <c r="P73" s="26">
        <v>1184766.45</v>
      </c>
      <c r="Q73" s="26">
        <v>5856493.54</v>
      </c>
      <c r="R73" s="26">
        <v>547376.26</v>
      </c>
      <c r="S73" s="26">
        <v>409911.78</v>
      </c>
      <c r="T73" s="26">
        <v>1934.55</v>
      </c>
      <c r="U73" s="26">
        <v>0</v>
      </c>
      <c r="V73" s="26">
        <v>20800</v>
      </c>
      <c r="W73" s="26">
        <v>2398791.0299999998</v>
      </c>
      <c r="X73" s="26">
        <v>0</v>
      </c>
      <c r="Y73" s="26">
        <v>6000</v>
      </c>
      <c r="Z73" s="26">
        <v>3259390.76</v>
      </c>
      <c r="AA73" s="26">
        <v>17385695.460000001</v>
      </c>
      <c r="AB73" s="26">
        <v>873434.96</v>
      </c>
      <c r="AC73" s="26">
        <v>5463925.54</v>
      </c>
      <c r="AD73" s="26">
        <v>0</v>
      </c>
      <c r="AE73" s="26">
        <v>328455.75</v>
      </c>
      <c r="AF73" s="26">
        <v>254827.72</v>
      </c>
      <c r="AG73" s="26">
        <v>211866</v>
      </c>
      <c r="AH73" s="26">
        <v>2284.25</v>
      </c>
      <c r="AI73" s="26">
        <v>36.47</v>
      </c>
      <c r="AJ73" s="26">
        <v>1684811.41</v>
      </c>
      <c r="AK73" s="26">
        <v>58266.98</v>
      </c>
      <c r="AL73" s="26">
        <v>150</v>
      </c>
      <c r="AM73" s="26">
        <v>235105</v>
      </c>
      <c r="AN73" s="26">
        <v>165584.32999999999</v>
      </c>
      <c r="AO73" s="26">
        <v>0</v>
      </c>
      <c r="AP73" s="26">
        <v>319880</v>
      </c>
      <c r="AQ73" s="26">
        <v>0</v>
      </c>
      <c r="AR73" s="26">
        <v>2500</v>
      </c>
      <c r="AS73" s="26">
        <v>0</v>
      </c>
      <c r="AT73" s="26">
        <v>0</v>
      </c>
      <c r="AU73" s="26">
        <v>0</v>
      </c>
      <c r="AV73" s="26">
        <v>449715.96</v>
      </c>
      <c r="AW73" s="26">
        <v>-321.2</v>
      </c>
      <c r="AX73" s="26">
        <v>1121488.3699999999</v>
      </c>
      <c r="AY73" s="26">
        <v>2252278.65</v>
      </c>
      <c r="AZ73" s="26">
        <v>0</v>
      </c>
      <c r="BA73" s="26">
        <v>4993999.3499999996</v>
      </c>
      <c r="BB73" s="26">
        <v>800086.52</v>
      </c>
      <c r="BC73" s="26">
        <v>0</v>
      </c>
      <c r="BD73" s="26">
        <v>1125404.26</v>
      </c>
      <c r="BE73" s="26">
        <v>294458.34999999998</v>
      </c>
    </row>
    <row r="74" spans="1:57" x14ac:dyDescent="0.25">
      <c r="A74" s="18">
        <v>44531</v>
      </c>
      <c r="B74" s="26">
        <v>0</v>
      </c>
      <c r="C74" s="26">
        <v>-381732.96</v>
      </c>
      <c r="D74" s="26">
        <v>12274.81</v>
      </c>
      <c r="E74" s="26">
        <v>1459343.73</v>
      </c>
      <c r="F74" s="26">
        <v>87661170.069999993</v>
      </c>
      <c r="G74" s="26">
        <v>7127208.2800000003</v>
      </c>
      <c r="H74" s="26">
        <v>7133497.3200000003</v>
      </c>
      <c r="I74" s="26">
        <v>3514537.39</v>
      </c>
      <c r="J74" s="26">
        <v>179756.47</v>
      </c>
      <c r="K74" s="26">
        <v>161253</v>
      </c>
      <c r="L74" s="26">
        <v>78653.88</v>
      </c>
      <c r="M74" s="26">
        <v>884414.01</v>
      </c>
      <c r="N74" s="26">
        <v>2523388.7799999998</v>
      </c>
      <c r="O74" s="26">
        <v>3792421.5</v>
      </c>
      <c r="P74" s="26">
        <v>1147165.29</v>
      </c>
      <c r="Q74" s="26">
        <v>10638911.5</v>
      </c>
      <c r="R74" s="26">
        <v>609286.44999999995</v>
      </c>
      <c r="S74" s="26">
        <v>445870.08000000002</v>
      </c>
      <c r="T74" s="26">
        <v>63080.07</v>
      </c>
      <c r="U74" s="26">
        <v>0</v>
      </c>
      <c r="V74" s="26">
        <v>21400</v>
      </c>
      <c r="W74" s="26">
        <v>1773659.13</v>
      </c>
      <c r="X74" s="26">
        <v>0</v>
      </c>
      <c r="Y74" s="26">
        <v>66413.56</v>
      </c>
      <c r="Z74" s="26">
        <v>5208940.6500000004</v>
      </c>
      <c r="AA74" s="26">
        <v>6118844.1799999997</v>
      </c>
      <c r="AB74" s="26">
        <v>652028.57999999996</v>
      </c>
      <c r="AC74" s="26">
        <v>5666293.25</v>
      </c>
      <c r="AD74" s="26">
        <v>0</v>
      </c>
      <c r="AE74" s="26">
        <v>389208.04</v>
      </c>
      <c r="AF74" s="26">
        <v>348675.9</v>
      </c>
      <c r="AG74" s="26">
        <v>190976</v>
      </c>
      <c r="AH74" s="26">
        <v>0</v>
      </c>
      <c r="AI74" s="26">
        <v>124.36</v>
      </c>
      <c r="AJ74" s="26">
        <v>1110392.71</v>
      </c>
      <c r="AK74" s="26">
        <v>57498.46</v>
      </c>
      <c r="AL74" s="26">
        <v>0</v>
      </c>
      <c r="AM74" s="26">
        <v>92555</v>
      </c>
      <c r="AN74" s="26">
        <v>246095.45</v>
      </c>
      <c r="AO74" s="26">
        <v>0</v>
      </c>
      <c r="AP74" s="26">
        <v>397295</v>
      </c>
      <c r="AQ74" s="26">
        <v>0</v>
      </c>
      <c r="AR74" s="26">
        <v>2750</v>
      </c>
      <c r="AS74" s="26">
        <v>0</v>
      </c>
      <c r="AT74" s="26">
        <v>0</v>
      </c>
      <c r="AU74" s="26">
        <v>0</v>
      </c>
      <c r="AV74" s="26">
        <v>0</v>
      </c>
      <c r="AW74" s="26">
        <v>3113.71</v>
      </c>
      <c r="AX74" s="26">
        <v>1001377.1</v>
      </c>
      <c r="AY74" s="26">
        <v>4943325</v>
      </c>
      <c r="AZ74" s="26">
        <v>0</v>
      </c>
      <c r="BA74" s="26">
        <v>938483.41</v>
      </c>
      <c r="BB74" s="26">
        <v>85014.85</v>
      </c>
      <c r="BC74" s="26">
        <v>0</v>
      </c>
      <c r="BD74" s="26">
        <v>1107163.46</v>
      </c>
      <c r="BE74" s="26">
        <v>1022148.19</v>
      </c>
    </row>
    <row r="75" spans="1:57" x14ac:dyDescent="0.25">
      <c r="A75" s="18">
        <v>44562</v>
      </c>
      <c r="B75" s="26">
        <v>0</v>
      </c>
      <c r="C75" s="26">
        <v>-382665.82999999996</v>
      </c>
      <c r="D75" s="26">
        <v>10453095.43</v>
      </c>
      <c r="E75" s="26">
        <v>1126270.2</v>
      </c>
      <c r="F75" s="26">
        <v>83441561.329999998</v>
      </c>
      <c r="G75" s="26">
        <v>8387756.6100000003</v>
      </c>
      <c r="H75" s="26">
        <v>7246573.75</v>
      </c>
      <c r="I75" s="26">
        <v>3661907.79</v>
      </c>
      <c r="J75" s="26">
        <v>199003.96</v>
      </c>
      <c r="K75" s="26">
        <v>33680</v>
      </c>
      <c r="L75" s="26">
        <v>67046.92</v>
      </c>
      <c r="M75" s="26">
        <v>945974.74</v>
      </c>
      <c r="N75" s="26">
        <v>3045394.88</v>
      </c>
      <c r="O75" s="26">
        <v>5292496.75</v>
      </c>
      <c r="P75" s="26">
        <v>1750836.22</v>
      </c>
      <c r="Q75" s="26">
        <v>5668247.6900000004</v>
      </c>
      <c r="R75" s="26">
        <v>1327960.24</v>
      </c>
      <c r="S75" s="26">
        <v>364441.63</v>
      </c>
      <c r="T75" s="26">
        <v>133199.35</v>
      </c>
      <c r="U75" s="26">
        <v>0</v>
      </c>
      <c r="V75" s="26">
        <v>249000</v>
      </c>
      <c r="W75" s="26">
        <v>1648622.76</v>
      </c>
      <c r="X75" s="26">
        <v>0</v>
      </c>
      <c r="Y75" s="26">
        <v>125175.49</v>
      </c>
      <c r="Z75" s="26">
        <v>5374619.1600000001</v>
      </c>
      <c r="AA75" s="26">
        <v>15528058.550000001</v>
      </c>
      <c r="AB75" s="26">
        <v>673176.36</v>
      </c>
      <c r="AC75" s="26">
        <v>4657203.49</v>
      </c>
      <c r="AD75" s="26">
        <v>0</v>
      </c>
      <c r="AE75" s="26">
        <v>291006.59999999998</v>
      </c>
      <c r="AF75" s="26">
        <v>194145.56</v>
      </c>
      <c r="AG75" s="26">
        <v>161161</v>
      </c>
      <c r="AH75" s="26">
        <v>0</v>
      </c>
      <c r="AI75" s="26">
        <v>24.46</v>
      </c>
      <c r="AJ75" s="26">
        <v>1015909.74</v>
      </c>
      <c r="AK75" s="26">
        <v>53457.36</v>
      </c>
      <c r="AL75" s="26">
        <v>15</v>
      </c>
      <c r="AM75" s="26">
        <v>88071.58</v>
      </c>
      <c r="AN75" s="26">
        <v>249523.66</v>
      </c>
      <c r="AO75" s="26">
        <v>0</v>
      </c>
      <c r="AP75" s="26">
        <v>453992</v>
      </c>
      <c r="AQ75" s="26">
        <v>0</v>
      </c>
      <c r="AR75" s="26">
        <v>3250</v>
      </c>
      <c r="AS75" s="26">
        <v>0</v>
      </c>
      <c r="AT75" s="26">
        <v>0</v>
      </c>
      <c r="AU75" s="26">
        <v>0</v>
      </c>
      <c r="AV75" s="26">
        <v>0</v>
      </c>
      <c r="AW75" s="26">
        <v>2621.1800000000003</v>
      </c>
      <c r="AX75" s="26">
        <v>1000040.1</v>
      </c>
      <c r="AY75" s="26">
        <v>4461352.51</v>
      </c>
      <c r="AZ75" s="26">
        <v>0</v>
      </c>
      <c r="BA75" s="26">
        <v>438786.38</v>
      </c>
      <c r="BB75" s="26">
        <v>146400.11000000002</v>
      </c>
      <c r="BC75" s="26">
        <v>0</v>
      </c>
      <c r="BD75" s="26">
        <v>1097206.8400000001</v>
      </c>
      <c r="BE75" s="26">
        <v>0</v>
      </c>
    </row>
    <row r="76" spans="1:57" x14ac:dyDescent="0.25">
      <c r="A76" s="18">
        <v>44593</v>
      </c>
      <c r="B76" s="26">
        <v>0</v>
      </c>
      <c r="C76" s="26">
        <v>-201483.78</v>
      </c>
      <c r="D76" s="26">
        <v>2427.0300000000002</v>
      </c>
      <c r="E76" s="26">
        <v>1020738.77</v>
      </c>
      <c r="F76" s="26">
        <v>85863590.609999999</v>
      </c>
      <c r="G76" s="26">
        <v>6102653.7400000002</v>
      </c>
      <c r="H76" s="26">
        <v>7023750.79</v>
      </c>
      <c r="I76" s="26">
        <v>2363093.91</v>
      </c>
      <c r="J76" s="26">
        <v>174368.89</v>
      </c>
      <c r="K76" s="26">
        <v>16260</v>
      </c>
      <c r="L76" s="26">
        <v>4066</v>
      </c>
      <c r="M76" s="26">
        <v>661613.26</v>
      </c>
      <c r="N76" s="26">
        <v>3786881.63</v>
      </c>
      <c r="O76" s="26">
        <v>2813797.26</v>
      </c>
      <c r="P76" s="26">
        <v>2160011.4500000002</v>
      </c>
      <c r="Q76" s="26">
        <v>5762671.7400000002</v>
      </c>
      <c r="R76" s="26">
        <v>513152.6</v>
      </c>
      <c r="S76" s="26">
        <v>362197.63</v>
      </c>
      <c r="T76" s="26">
        <v>115616.43</v>
      </c>
      <c r="U76" s="26">
        <v>0</v>
      </c>
      <c r="V76" s="26">
        <v>29000</v>
      </c>
      <c r="W76" s="26">
        <v>985820.15</v>
      </c>
      <c r="X76" s="26">
        <v>0</v>
      </c>
      <c r="Y76" s="26">
        <v>25000</v>
      </c>
      <c r="Z76" s="26">
        <v>5503797.2800000003</v>
      </c>
      <c r="AA76" s="26">
        <v>18743898.91</v>
      </c>
      <c r="AB76" s="26">
        <v>838588.7</v>
      </c>
      <c r="AC76" s="26">
        <v>4907519.17</v>
      </c>
      <c r="AD76" s="26">
        <v>0</v>
      </c>
      <c r="AE76" s="26">
        <v>253005.75</v>
      </c>
      <c r="AF76" s="26">
        <v>236149.24</v>
      </c>
      <c r="AG76" s="26">
        <v>144386</v>
      </c>
      <c r="AH76" s="26">
        <v>-647.25</v>
      </c>
      <c r="AI76" s="26">
        <v>83.96</v>
      </c>
      <c r="AJ76" s="26">
        <v>858395.2</v>
      </c>
      <c r="AK76" s="26">
        <v>6222.99</v>
      </c>
      <c r="AL76" s="26">
        <v>0</v>
      </c>
      <c r="AM76" s="26">
        <v>71565.94</v>
      </c>
      <c r="AN76" s="26">
        <v>203989.33</v>
      </c>
      <c r="AO76" s="26">
        <v>0</v>
      </c>
      <c r="AP76" s="26">
        <v>392165</v>
      </c>
      <c r="AQ76" s="26">
        <v>0</v>
      </c>
      <c r="AR76" s="26">
        <v>5750</v>
      </c>
      <c r="AS76" s="26">
        <v>0</v>
      </c>
      <c r="AT76" s="26">
        <v>0</v>
      </c>
      <c r="AU76" s="26">
        <v>0</v>
      </c>
      <c r="AV76" s="26">
        <v>375401.44</v>
      </c>
      <c r="AW76" s="26">
        <v>-3074.39</v>
      </c>
      <c r="AX76" s="26">
        <v>1000151.1</v>
      </c>
      <c r="AY76" s="26">
        <v>4408014.2300000004</v>
      </c>
      <c r="AZ76" s="26">
        <v>0</v>
      </c>
      <c r="BA76" s="26">
        <v>570194</v>
      </c>
      <c r="BB76" s="26">
        <v>366620.07</v>
      </c>
      <c r="BC76" s="26">
        <v>0</v>
      </c>
      <c r="BD76" s="26">
        <v>1022576.42</v>
      </c>
      <c r="BE76" s="26">
        <v>794442.96</v>
      </c>
    </row>
    <row r="77" spans="1:57" x14ac:dyDescent="0.25">
      <c r="A77" s="18">
        <v>44621</v>
      </c>
      <c r="B77" s="26">
        <v>0</v>
      </c>
      <c r="C77" s="26">
        <v>329924.25</v>
      </c>
      <c r="D77" s="26">
        <v>3270.03</v>
      </c>
      <c r="E77" s="26">
        <v>753215.88</v>
      </c>
      <c r="F77" s="27">
        <v>105284359.52</v>
      </c>
      <c r="G77" s="26">
        <v>6280860.7800000003</v>
      </c>
      <c r="H77" s="26">
        <v>7698155.9500000002</v>
      </c>
      <c r="I77" s="26">
        <v>2268594.16</v>
      </c>
      <c r="J77" s="26">
        <v>169953.75</v>
      </c>
      <c r="K77" s="26">
        <v>29260</v>
      </c>
      <c r="L77" s="26">
        <v>79049</v>
      </c>
      <c r="M77" s="26">
        <v>708812.38</v>
      </c>
      <c r="N77" s="26">
        <v>2871848.39</v>
      </c>
      <c r="O77" s="26">
        <v>3108071.14</v>
      </c>
      <c r="P77" s="26">
        <v>1250423.0900000001</v>
      </c>
      <c r="Q77" s="26">
        <v>6968616.5800000001</v>
      </c>
      <c r="R77" s="26">
        <v>528703</v>
      </c>
      <c r="S77" s="26">
        <v>442543.4</v>
      </c>
      <c r="T77" s="26">
        <v>117364.96</v>
      </c>
      <c r="U77" s="26">
        <v>0</v>
      </c>
      <c r="V77" s="26">
        <v>185000</v>
      </c>
      <c r="W77" s="26">
        <v>1172505.08</v>
      </c>
      <c r="X77" s="26">
        <v>0</v>
      </c>
      <c r="Y77" s="26">
        <v>146729.76999999999</v>
      </c>
      <c r="Z77" s="26">
        <v>6770732.6100000003</v>
      </c>
      <c r="AA77" s="26">
        <v>12133054.65</v>
      </c>
      <c r="AB77" s="26">
        <v>992911.4</v>
      </c>
      <c r="AC77" s="26">
        <v>5325613.55</v>
      </c>
      <c r="AD77" s="26">
        <v>0</v>
      </c>
      <c r="AE77" s="26">
        <v>360685.63</v>
      </c>
      <c r="AF77" s="26">
        <v>331847.90999999997</v>
      </c>
      <c r="AG77" s="26">
        <v>191991</v>
      </c>
      <c r="AH77" s="26">
        <v>84244.45</v>
      </c>
      <c r="AI77" s="26">
        <v>33.729999999999997</v>
      </c>
      <c r="AJ77" s="26">
        <v>1071617.8700000001</v>
      </c>
      <c r="AK77" s="26">
        <v>52857.83</v>
      </c>
      <c r="AL77" s="26">
        <v>15</v>
      </c>
      <c r="AM77" s="26">
        <v>73227.31</v>
      </c>
      <c r="AN77" s="26">
        <v>199509.22</v>
      </c>
      <c r="AO77" s="26">
        <v>0</v>
      </c>
      <c r="AP77" s="26">
        <v>355227</v>
      </c>
      <c r="AQ77" s="26">
        <v>0</v>
      </c>
      <c r="AR77" s="26">
        <v>3000</v>
      </c>
      <c r="AS77" s="26">
        <v>0</v>
      </c>
      <c r="AT77" s="26">
        <v>0</v>
      </c>
      <c r="AU77" s="26">
        <v>0</v>
      </c>
      <c r="AV77" s="26">
        <v>487.5</v>
      </c>
      <c r="AW77" s="26">
        <v>4552.04</v>
      </c>
      <c r="AX77" s="26">
        <v>970490.75</v>
      </c>
      <c r="AY77" s="26">
        <v>5143576.59</v>
      </c>
      <c r="AZ77" s="26">
        <v>0</v>
      </c>
      <c r="BA77" s="26">
        <v>7020788.7599999998</v>
      </c>
      <c r="BB77" s="26">
        <v>1151481.25</v>
      </c>
      <c r="BC77" s="26">
        <v>0</v>
      </c>
      <c r="BD77" s="26">
        <v>1099809.02</v>
      </c>
      <c r="BE77" s="26">
        <v>1138407.6100000001</v>
      </c>
    </row>
    <row r="78" spans="1:57" x14ac:dyDescent="0.25">
      <c r="A78" s="18">
        <v>44652</v>
      </c>
      <c r="B78" s="26">
        <v>0</v>
      </c>
      <c r="C78" s="26">
        <v>-808567.9</v>
      </c>
      <c r="D78" s="26">
        <v>0</v>
      </c>
      <c r="E78" s="26">
        <v>873393.98</v>
      </c>
      <c r="F78" s="26">
        <v>69640097.289999992</v>
      </c>
      <c r="G78" s="26">
        <v>9028102.3599999994</v>
      </c>
      <c r="H78" s="26">
        <v>7126095.6299999999</v>
      </c>
      <c r="I78" s="26">
        <v>3603945.9</v>
      </c>
      <c r="J78" s="26">
        <v>264553.07</v>
      </c>
      <c r="K78" s="26">
        <v>72605</v>
      </c>
      <c r="L78" s="26">
        <v>2865</v>
      </c>
      <c r="M78" s="26">
        <v>976583.78</v>
      </c>
      <c r="N78" s="26">
        <v>4554009.67</v>
      </c>
      <c r="O78" s="26">
        <v>3702268.22</v>
      </c>
      <c r="P78" s="26">
        <v>1967986.8</v>
      </c>
      <c r="Q78" s="26">
        <v>6110385.1699999999</v>
      </c>
      <c r="R78" s="26">
        <v>611247.96</v>
      </c>
      <c r="S78" s="26">
        <v>331938.15999999997</v>
      </c>
      <c r="T78" s="26">
        <v>148635.96</v>
      </c>
      <c r="U78" s="26">
        <v>0</v>
      </c>
      <c r="V78" s="26">
        <v>9200</v>
      </c>
      <c r="W78" s="26">
        <v>2012496.99</v>
      </c>
      <c r="X78" s="26">
        <v>0</v>
      </c>
      <c r="Y78" s="26">
        <v>6500</v>
      </c>
      <c r="Z78" s="26">
        <v>4617192.3099999996</v>
      </c>
      <c r="AA78" s="26">
        <v>16008605.119999999</v>
      </c>
      <c r="AB78" s="26">
        <v>765036.05</v>
      </c>
      <c r="AC78" s="26">
        <v>5347201.55</v>
      </c>
      <c r="AD78" s="26">
        <v>0</v>
      </c>
      <c r="AE78" s="26">
        <v>422825.87</v>
      </c>
      <c r="AF78" s="26">
        <v>374213.26</v>
      </c>
      <c r="AG78" s="26">
        <v>161452</v>
      </c>
      <c r="AH78" s="26">
        <v>195087.75</v>
      </c>
      <c r="AI78" s="26">
        <v>35.840000000000003</v>
      </c>
      <c r="AJ78" s="26">
        <v>923330.16</v>
      </c>
      <c r="AK78" s="26">
        <v>52614.42</v>
      </c>
      <c r="AL78" s="26">
        <v>1125</v>
      </c>
      <c r="AM78" s="26">
        <v>104648</v>
      </c>
      <c r="AN78" s="26">
        <v>225591.27</v>
      </c>
      <c r="AO78" s="26">
        <v>0</v>
      </c>
      <c r="AP78" s="26">
        <v>307928.49</v>
      </c>
      <c r="AQ78" s="26">
        <v>0</v>
      </c>
      <c r="AR78" s="26">
        <v>4250</v>
      </c>
      <c r="AS78" s="26">
        <v>0</v>
      </c>
      <c r="AT78" s="26">
        <v>0</v>
      </c>
      <c r="AU78" s="26">
        <v>0</v>
      </c>
      <c r="AV78" s="26">
        <v>245.75</v>
      </c>
      <c r="AW78" s="26">
        <v>18369.580000000002</v>
      </c>
      <c r="AX78" s="26">
        <v>993790.01</v>
      </c>
      <c r="AY78" s="26">
        <v>4773019.58</v>
      </c>
      <c r="AZ78" s="26">
        <v>0</v>
      </c>
      <c r="BA78" s="26">
        <v>1146035.55</v>
      </c>
      <c r="BB78" s="26">
        <v>112455.85999999999</v>
      </c>
      <c r="BC78" s="26">
        <v>0</v>
      </c>
      <c r="BD78" s="26">
        <v>1066699.46</v>
      </c>
      <c r="BE78" s="26">
        <v>0</v>
      </c>
    </row>
    <row r="79" spans="1:57" x14ac:dyDescent="0.25">
      <c r="A79" s="18">
        <v>44682</v>
      </c>
      <c r="B79" s="26">
        <v>190155325</v>
      </c>
      <c r="C79" s="26">
        <v>75017.13</v>
      </c>
      <c r="D79" s="26">
        <v>42794.06</v>
      </c>
      <c r="E79" s="26">
        <v>1401244.9</v>
      </c>
      <c r="F79" s="26">
        <v>69001170.609999999</v>
      </c>
      <c r="G79" s="26">
        <v>7969340.9800000004</v>
      </c>
      <c r="H79" s="26">
        <v>6896299.0099999998</v>
      </c>
      <c r="I79" s="26">
        <v>2769259.89</v>
      </c>
      <c r="J79" s="26">
        <v>211997.04</v>
      </c>
      <c r="K79" s="26">
        <v>639790</v>
      </c>
      <c r="L79" s="26">
        <v>65694</v>
      </c>
      <c r="M79" s="26">
        <v>1027551.03</v>
      </c>
      <c r="N79" s="26">
        <v>3265012.1</v>
      </c>
      <c r="O79" s="26">
        <v>4640852.95</v>
      </c>
      <c r="P79" s="26">
        <v>3637605.93</v>
      </c>
      <c r="Q79" s="26">
        <v>9876648.5700000003</v>
      </c>
      <c r="R79" s="26">
        <v>543817.81999999995</v>
      </c>
      <c r="S79" s="26">
        <v>310971.90000000002</v>
      </c>
      <c r="T79" s="26">
        <v>130858.76</v>
      </c>
      <c r="U79" s="26">
        <v>0</v>
      </c>
      <c r="V79" s="26">
        <v>15000</v>
      </c>
      <c r="W79" s="26">
        <v>2257693.9500000002</v>
      </c>
      <c r="X79" s="26">
        <v>0</v>
      </c>
      <c r="Y79" s="26">
        <v>84451.5</v>
      </c>
      <c r="Z79" s="26">
        <v>4428006.07</v>
      </c>
      <c r="AA79" s="26">
        <v>19111423.809999999</v>
      </c>
      <c r="AB79" s="26">
        <v>960988.93</v>
      </c>
      <c r="AC79" s="26">
        <v>4917554.6900000004</v>
      </c>
      <c r="AD79" s="26">
        <v>0</v>
      </c>
      <c r="AE79" s="26">
        <v>278280.27</v>
      </c>
      <c r="AF79" s="26">
        <v>1456560.97</v>
      </c>
      <c r="AG79" s="26">
        <v>184393</v>
      </c>
      <c r="AH79" s="26">
        <v>14968.5</v>
      </c>
      <c r="AI79" s="26">
        <v>58.36</v>
      </c>
      <c r="AJ79" s="26">
        <v>836298.57</v>
      </c>
      <c r="AK79" s="26">
        <v>53622.52</v>
      </c>
      <c r="AL79" s="26">
        <v>75</v>
      </c>
      <c r="AM79" s="26">
        <v>57500</v>
      </c>
      <c r="AN79" s="26">
        <v>219088.31</v>
      </c>
      <c r="AO79" s="26">
        <v>0</v>
      </c>
      <c r="AP79" s="26">
        <v>305938.77</v>
      </c>
      <c r="AQ79" s="26">
        <v>0</v>
      </c>
      <c r="AR79" s="26">
        <v>4750</v>
      </c>
      <c r="AS79" s="26">
        <v>0</v>
      </c>
      <c r="AT79" s="26">
        <v>0</v>
      </c>
      <c r="AU79" s="26">
        <v>0</v>
      </c>
      <c r="AV79" s="26">
        <v>376068.35</v>
      </c>
      <c r="AW79" s="26">
        <v>56976.909999999996</v>
      </c>
      <c r="AX79" s="26">
        <v>974592.28999999992</v>
      </c>
      <c r="AY79" s="26">
        <v>4948545.95</v>
      </c>
      <c r="AZ79" s="26">
        <v>0</v>
      </c>
      <c r="BA79" s="26">
        <v>659781.63</v>
      </c>
      <c r="BB79" s="26">
        <v>445174.39</v>
      </c>
      <c r="BC79" s="26">
        <v>0</v>
      </c>
      <c r="BD79" s="26">
        <v>956062.6</v>
      </c>
      <c r="BE79" s="26">
        <v>380353.75</v>
      </c>
    </row>
    <row r="80" spans="1:57" x14ac:dyDescent="0.25">
      <c r="A80" s="18">
        <v>44713</v>
      </c>
      <c r="B80" s="26">
        <v>0</v>
      </c>
      <c r="C80" s="26">
        <v>87517.94</v>
      </c>
      <c r="D80" s="26">
        <v>407620.48</v>
      </c>
      <c r="E80" s="26">
        <v>1281411.25</v>
      </c>
      <c r="F80" s="26">
        <v>88051371.299999997</v>
      </c>
      <c r="G80" s="26">
        <v>8323786.7800000003</v>
      </c>
      <c r="H80" s="26">
        <v>7356722.6200000001</v>
      </c>
      <c r="I80" s="26">
        <v>3051720.72</v>
      </c>
      <c r="J80" s="26">
        <v>195015.34</v>
      </c>
      <c r="K80" s="26">
        <v>1479680</v>
      </c>
      <c r="L80" s="26">
        <v>123461</v>
      </c>
      <c r="M80" s="26">
        <v>1018749.56</v>
      </c>
      <c r="N80" s="26">
        <v>3380746.46</v>
      </c>
      <c r="O80" s="26">
        <v>4283970.47</v>
      </c>
      <c r="P80" s="26">
        <v>1337298.9099999999</v>
      </c>
      <c r="Q80" s="26">
        <v>7833958.0599999996</v>
      </c>
      <c r="R80" s="26">
        <v>631972.56000000006</v>
      </c>
      <c r="S80" s="26">
        <v>441627.01</v>
      </c>
      <c r="T80" s="26">
        <v>109904.09</v>
      </c>
      <c r="U80" s="26">
        <v>0</v>
      </c>
      <c r="V80" s="26">
        <v>22335</v>
      </c>
      <c r="W80" s="26">
        <v>3210497</v>
      </c>
      <c r="X80" s="26">
        <v>0</v>
      </c>
      <c r="Y80" s="26">
        <v>180704.99</v>
      </c>
      <c r="Z80" s="26">
        <v>7925627.1900000004</v>
      </c>
      <c r="AA80" s="26">
        <v>4625508.87</v>
      </c>
      <c r="AB80" s="26">
        <v>845767.49</v>
      </c>
      <c r="AC80" s="26">
        <v>5452010.4000000004</v>
      </c>
      <c r="AD80" s="26">
        <v>0</v>
      </c>
      <c r="AE80" s="26">
        <v>381826.06</v>
      </c>
      <c r="AF80" s="26">
        <v>865382.5</v>
      </c>
      <c r="AG80" s="26">
        <v>174705</v>
      </c>
      <c r="AH80" s="26">
        <v>4018.5</v>
      </c>
      <c r="AI80" s="26">
        <v>16.82</v>
      </c>
      <c r="AJ80" s="26">
        <v>1066038.52</v>
      </c>
      <c r="AK80" s="26">
        <v>58553.2</v>
      </c>
      <c r="AL80" s="26">
        <v>115</v>
      </c>
      <c r="AM80" s="26">
        <v>171875.99</v>
      </c>
      <c r="AN80" s="26">
        <v>0</v>
      </c>
      <c r="AO80" s="26">
        <v>0</v>
      </c>
      <c r="AP80" s="26">
        <v>339236.4</v>
      </c>
      <c r="AQ80" s="26">
        <v>0</v>
      </c>
      <c r="AR80" s="26">
        <v>2500</v>
      </c>
      <c r="AS80" s="26">
        <v>0</v>
      </c>
      <c r="AT80" s="26">
        <v>0</v>
      </c>
      <c r="AU80" s="26">
        <v>0</v>
      </c>
      <c r="AV80" s="26">
        <v>243.25</v>
      </c>
      <c r="AW80" s="26">
        <v>215776.1</v>
      </c>
      <c r="AX80" s="26">
        <v>993533.79999999993</v>
      </c>
      <c r="AY80" s="26">
        <v>5035776.8899999997</v>
      </c>
      <c r="AZ80" s="26">
        <v>0</v>
      </c>
      <c r="BA80" s="26">
        <v>1621227.74</v>
      </c>
      <c r="BB80" s="26">
        <v>80995.56</v>
      </c>
      <c r="BC80" s="26">
        <v>0</v>
      </c>
      <c r="BD80" s="26">
        <v>1109927.07</v>
      </c>
      <c r="BE80" s="26">
        <v>1554113.88</v>
      </c>
    </row>
    <row r="81" spans="1:63" x14ac:dyDescent="0.25">
      <c r="A81" s="18">
        <v>44743</v>
      </c>
      <c r="B81" s="26">
        <v>0</v>
      </c>
      <c r="C81" s="26">
        <v>-418059.93</v>
      </c>
      <c r="D81" s="26">
        <v>1612827.92</v>
      </c>
      <c r="E81" s="26">
        <v>1202188.1000000001</v>
      </c>
      <c r="F81" s="26">
        <v>87385417.550000012</v>
      </c>
      <c r="G81" s="26">
        <v>8097466.3300000001</v>
      </c>
      <c r="H81" s="26">
        <v>7089845.4400000004</v>
      </c>
      <c r="I81" s="26">
        <v>4263910.0599999996</v>
      </c>
      <c r="J81" s="26">
        <v>187165.95</v>
      </c>
      <c r="K81" s="26">
        <v>759555</v>
      </c>
      <c r="L81" s="26">
        <v>67678.179999999993</v>
      </c>
      <c r="M81" s="26">
        <v>1003840.3</v>
      </c>
      <c r="N81" s="26">
        <v>3172260.56</v>
      </c>
      <c r="O81" s="26">
        <v>4314239.33</v>
      </c>
      <c r="P81" s="26">
        <v>1939455.96</v>
      </c>
      <c r="Q81" s="26">
        <v>7690915.8899999997</v>
      </c>
      <c r="R81" s="26">
        <v>621723.94999999995</v>
      </c>
      <c r="S81" s="26">
        <v>383533.55</v>
      </c>
      <c r="T81" s="26">
        <v>107022.91</v>
      </c>
      <c r="U81" s="26">
        <v>0</v>
      </c>
      <c r="V81" s="26">
        <v>2988000</v>
      </c>
      <c r="W81" s="26">
        <v>4096430.17</v>
      </c>
      <c r="X81" s="26">
        <v>0</v>
      </c>
      <c r="Y81" s="26">
        <v>106178.41</v>
      </c>
      <c r="Z81" s="26">
        <v>5138391.2699999996</v>
      </c>
      <c r="AA81" s="26">
        <v>5258711.68</v>
      </c>
      <c r="AB81" s="26">
        <v>757249.28</v>
      </c>
      <c r="AC81" s="26">
        <v>4703693.6900000004</v>
      </c>
      <c r="AD81" s="26">
        <v>0</v>
      </c>
      <c r="AE81" s="26">
        <v>660161.93000000005</v>
      </c>
      <c r="AF81" s="26">
        <v>375061</v>
      </c>
      <c r="AG81" s="26">
        <v>180393</v>
      </c>
      <c r="AH81" s="26">
        <v>3984.25</v>
      </c>
      <c r="AI81" s="26">
        <v>0</v>
      </c>
      <c r="AJ81" s="26">
        <v>983404.16</v>
      </c>
      <c r="AK81" s="26">
        <v>8028.15</v>
      </c>
      <c r="AL81" s="26">
        <v>575</v>
      </c>
      <c r="AM81" s="26">
        <v>104715</v>
      </c>
      <c r="AN81" s="26">
        <v>448096.06</v>
      </c>
      <c r="AO81" s="26">
        <v>0</v>
      </c>
      <c r="AP81" s="26">
        <v>255706</v>
      </c>
      <c r="AQ81" s="26">
        <v>0</v>
      </c>
      <c r="AR81" s="26">
        <v>2500</v>
      </c>
      <c r="AS81" s="26">
        <v>0</v>
      </c>
      <c r="AT81" s="26">
        <v>0</v>
      </c>
      <c r="AU81" s="26">
        <v>0</v>
      </c>
      <c r="AV81" s="26">
        <v>9061.5</v>
      </c>
      <c r="AW81" s="26">
        <v>406059.77999999997</v>
      </c>
      <c r="AX81" s="26">
        <v>962148.35</v>
      </c>
      <c r="AY81" s="26">
        <v>7968159.96</v>
      </c>
      <c r="AZ81" s="26">
        <v>0</v>
      </c>
      <c r="BA81" s="26">
        <v>7694622.4299999997</v>
      </c>
      <c r="BB81" s="26">
        <v>252919.92</v>
      </c>
      <c r="BC81" s="26">
        <v>0</v>
      </c>
      <c r="BD81" s="26">
        <v>1087662.22</v>
      </c>
      <c r="BE81" s="26">
        <v>0</v>
      </c>
    </row>
    <row r="82" spans="1:63" x14ac:dyDescent="0.25">
      <c r="A82" s="18">
        <v>44774</v>
      </c>
      <c r="B82" s="26">
        <v>0</v>
      </c>
      <c r="C82" s="26">
        <v>0</v>
      </c>
      <c r="D82" s="26">
        <v>0</v>
      </c>
      <c r="E82" s="26">
        <v>1135055.32</v>
      </c>
      <c r="F82" s="26">
        <v>94717265.109999999</v>
      </c>
      <c r="G82" s="26">
        <v>7354848.0599999996</v>
      </c>
      <c r="H82" s="26">
        <v>6976190.3399999999</v>
      </c>
      <c r="I82" s="26">
        <v>2985285.58</v>
      </c>
      <c r="J82" s="26">
        <v>183839.76</v>
      </c>
      <c r="K82" s="26">
        <v>150400</v>
      </c>
      <c r="L82" s="26">
        <v>42035.38</v>
      </c>
      <c r="M82" s="26">
        <v>1095875.53</v>
      </c>
      <c r="N82" s="26">
        <v>2765830.71</v>
      </c>
      <c r="O82" s="26">
        <v>7863993.3099999996</v>
      </c>
      <c r="P82" s="26">
        <v>1178401.31</v>
      </c>
      <c r="Q82" s="26">
        <v>8168874.7999999998</v>
      </c>
      <c r="R82" s="26">
        <v>1548377.79</v>
      </c>
      <c r="S82" s="26">
        <v>490520.7</v>
      </c>
      <c r="T82" s="26">
        <v>107550.32</v>
      </c>
      <c r="U82" s="26">
        <v>0</v>
      </c>
      <c r="V82" s="26">
        <v>42500</v>
      </c>
      <c r="W82" s="26">
        <v>4232663.62</v>
      </c>
      <c r="X82" s="26">
        <v>0</v>
      </c>
      <c r="Y82" s="26">
        <v>81418.149999999994</v>
      </c>
      <c r="Z82" s="26">
        <v>6362178.7599999998</v>
      </c>
      <c r="AA82" s="26">
        <v>1962964.7</v>
      </c>
      <c r="AB82" s="26">
        <v>904472.37</v>
      </c>
      <c r="AC82" s="26">
        <v>4624582.76</v>
      </c>
      <c r="AD82" s="26">
        <v>0</v>
      </c>
      <c r="AE82" s="26">
        <v>597229.31000000006</v>
      </c>
      <c r="AF82" s="26">
        <v>314129.8</v>
      </c>
      <c r="AG82" s="26">
        <v>276728</v>
      </c>
      <c r="AH82" s="26">
        <v>0</v>
      </c>
      <c r="AI82" s="26">
        <v>376.56</v>
      </c>
      <c r="AJ82" s="26">
        <v>1085617.3500000001</v>
      </c>
      <c r="AK82" s="26">
        <v>5829.6</v>
      </c>
      <c r="AL82" s="26">
        <v>0</v>
      </c>
      <c r="AM82" s="26">
        <v>419385.77</v>
      </c>
      <c r="AN82" s="26">
        <v>252275.86</v>
      </c>
      <c r="AO82" s="26">
        <v>0</v>
      </c>
      <c r="AP82" s="26">
        <v>145136.25</v>
      </c>
      <c r="AQ82" s="26">
        <v>0</v>
      </c>
      <c r="AR82" s="26">
        <v>3750</v>
      </c>
      <c r="AS82" s="26">
        <v>0</v>
      </c>
      <c r="AT82" s="26">
        <v>0</v>
      </c>
      <c r="AU82" s="26">
        <v>0</v>
      </c>
      <c r="AV82" s="26">
        <v>374723.68</v>
      </c>
      <c r="AW82" s="26">
        <v>731146.09000000008</v>
      </c>
      <c r="AX82" s="26">
        <v>967348.15</v>
      </c>
      <c r="AY82" s="26">
        <v>5234407.37</v>
      </c>
      <c r="AZ82" s="26">
        <v>0</v>
      </c>
      <c r="BA82" s="26">
        <v>1226613.1200000001</v>
      </c>
      <c r="BB82" s="26">
        <v>440418.52</v>
      </c>
      <c r="BC82" s="26">
        <v>0</v>
      </c>
      <c r="BD82" s="26">
        <v>1089848.2</v>
      </c>
      <c r="BE82" s="26">
        <v>718273.07</v>
      </c>
    </row>
    <row r="83" spans="1:63" x14ac:dyDescent="0.25">
      <c r="A83" s="18">
        <v>44805</v>
      </c>
      <c r="B83" s="26">
        <v>0</v>
      </c>
      <c r="C83" s="26">
        <v>0</v>
      </c>
      <c r="D83" s="26">
        <v>0</v>
      </c>
      <c r="E83" s="26">
        <v>1158896.77</v>
      </c>
      <c r="F83" s="26">
        <v>99929808.859999999</v>
      </c>
      <c r="G83" s="26">
        <v>8065416.1200000001</v>
      </c>
      <c r="H83" s="26">
        <v>7212103.8399999999</v>
      </c>
      <c r="I83" s="26">
        <v>3752343.68</v>
      </c>
      <c r="J83" s="26">
        <v>205473.88</v>
      </c>
      <c r="K83" s="26">
        <v>323815</v>
      </c>
      <c r="L83" s="26">
        <v>103792</v>
      </c>
      <c r="M83" s="26">
        <v>1059152.23</v>
      </c>
      <c r="N83" s="26">
        <v>1718007.56</v>
      </c>
      <c r="O83" s="26">
        <v>4471510.21</v>
      </c>
      <c r="P83" s="26">
        <v>1294140.8600000001</v>
      </c>
      <c r="Q83" s="26">
        <v>6942532.4299999997</v>
      </c>
      <c r="R83" s="26">
        <v>683288.12</v>
      </c>
      <c r="S83" s="26">
        <v>464764.29</v>
      </c>
      <c r="T83" s="26">
        <v>99960.03</v>
      </c>
      <c r="U83" s="26">
        <v>0</v>
      </c>
      <c r="V83" s="26">
        <v>28200</v>
      </c>
      <c r="W83" s="26">
        <v>3505652.99</v>
      </c>
      <c r="X83" s="26">
        <v>0</v>
      </c>
      <c r="Y83" s="26">
        <v>106530.08</v>
      </c>
      <c r="Z83" s="26">
        <v>5350543.83</v>
      </c>
      <c r="AA83" s="26">
        <v>7465844.54</v>
      </c>
      <c r="AB83" s="26">
        <v>864501.24</v>
      </c>
      <c r="AC83" s="26">
        <v>4164331.6</v>
      </c>
      <c r="AD83" s="26">
        <v>0</v>
      </c>
      <c r="AE83" s="26">
        <v>454152.28</v>
      </c>
      <c r="AF83" s="26">
        <v>193491</v>
      </c>
      <c r="AG83" s="26">
        <v>187595</v>
      </c>
      <c r="AH83" s="26">
        <v>750</v>
      </c>
      <c r="AI83" s="26">
        <v>146.44</v>
      </c>
      <c r="AJ83" s="26">
        <v>1062867.47</v>
      </c>
      <c r="AK83" s="26">
        <v>4950.87</v>
      </c>
      <c r="AL83" s="26">
        <v>0</v>
      </c>
      <c r="AM83" s="26">
        <v>105900.24</v>
      </c>
      <c r="AN83" s="26">
        <v>228955.39</v>
      </c>
      <c r="AO83" s="26">
        <v>0</v>
      </c>
      <c r="AP83" s="26">
        <v>313685</v>
      </c>
      <c r="AQ83" s="26">
        <v>0</v>
      </c>
      <c r="AR83" s="26">
        <v>4750</v>
      </c>
      <c r="AS83" s="26">
        <v>0</v>
      </c>
      <c r="AT83" s="26">
        <v>0</v>
      </c>
      <c r="AU83" s="26">
        <v>0</v>
      </c>
      <c r="AV83" s="26">
        <v>10537</v>
      </c>
      <c r="AW83" s="26">
        <v>845750.73</v>
      </c>
      <c r="AX83" s="26">
        <v>960222.35</v>
      </c>
      <c r="AY83" s="26">
        <v>5101841.5599999996</v>
      </c>
      <c r="AZ83" s="26">
        <v>0</v>
      </c>
      <c r="BA83" s="26">
        <v>8060284.1200000001</v>
      </c>
      <c r="BB83" s="26">
        <v>65373.61</v>
      </c>
      <c r="BC83" s="26">
        <v>0</v>
      </c>
      <c r="BD83" s="26">
        <v>1091893.31</v>
      </c>
      <c r="BE83" s="26">
        <v>474019.45</v>
      </c>
    </row>
    <row r="84" spans="1:63" x14ac:dyDescent="0.25">
      <c r="A84" s="18">
        <v>44835</v>
      </c>
      <c r="B84" s="26">
        <v>0</v>
      </c>
      <c r="C84" s="26">
        <v>0</v>
      </c>
      <c r="D84" s="26">
        <v>0</v>
      </c>
      <c r="E84" s="26">
        <v>1202324.8799999999</v>
      </c>
      <c r="F84" s="26">
        <v>93508618.609999999</v>
      </c>
      <c r="G84" s="26">
        <v>7854503.1799999997</v>
      </c>
      <c r="H84" s="26">
        <v>7155952.7599999998</v>
      </c>
      <c r="I84" s="26">
        <v>2818754.19</v>
      </c>
      <c r="J84" s="26">
        <v>201803.18</v>
      </c>
      <c r="K84" s="26">
        <v>247245</v>
      </c>
      <c r="L84" s="26">
        <v>66309.95</v>
      </c>
      <c r="M84" s="26">
        <v>1034943.99</v>
      </c>
      <c r="N84" s="26">
        <v>2641936.73</v>
      </c>
      <c r="O84" s="26">
        <v>4551031.16</v>
      </c>
      <c r="P84" s="26">
        <v>2015528.05</v>
      </c>
      <c r="Q84" s="26">
        <v>8084553.9299999997</v>
      </c>
      <c r="R84" s="26">
        <v>640369.1</v>
      </c>
      <c r="S84" s="26">
        <v>419600.75</v>
      </c>
      <c r="T84" s="26">
        <v>114774.61</v>
      </c>
      <c r="U84" s="26">
        <v>0</v>
      </c>
      <c r="V84" s="26">
        <v>52000</v>
      </c>
      <c r="W84" s="26">
        <v>3866518.6</v>
      </c>
      <c r="X84" s="26">
        <v>0</v>
      </c>
      <c r="Y84" s="26">
        <v>0</v>
      </c>
      <c r="Z84" s="26">
        <v>4832566.2</v>
      </c>
      <c r="AA84" s="26">
        <v>8184307.8399999999</v>
      </c>
      <c r="AB84" s="26">
        <v>769495.9</v>
      </c>
      <c r="AC84" s="26">
        <v>3664890.17</v>
      </c>
      <c r="AD84" s="26">
        <v>0</v>
      </c>
      <c r="AE84" s="26">
        <v>349088.14</v>
      </c>
      <c r="AF84" s="26">
        <v>184814.06</v>
      </c>
      <c r="AG84" s="26">
        <v>177336</v>
      </c>
      <c r="AH84" s="26">
        <v>0</v>
      </c>
      <c r="AI84" s="26">
        <v>111.6</v>
      </c>
      <c r="AJ84" s="26">
        <v>964920.13</v>
      </c>
      <c r="AK84" s="26">
        <v>5958.47</v>
      </c>
      <c r="AL84" s="26">
        <v>0</v>
      </c>
      <c r="AM84" s="26">
        <v>45046.78</v>
      </c>
      <c r="AN84" s="26">
        <v>198867.53</v>
      </c>
      <c r="AO84" s="26">
        <v>0</v>
      </c>
      <c r="AP84" s="26">
        <v>317885.27</v>
      </c>
      <c r="AQ84" s="26">
        <v>0</v>
      </c>
      <c r="AR84" s="26">
        <v>2500</v>
      </c>
      <c r="AS84" s="26">
        <v>0</v>
      </c>
      <c r="AT84" s="26">
        <v>0</v>
      </c>
      <c r="AU84" s="26">
        <v>0</v>
      </c>
      <c r="AV84" s="26">
        <v>260</v>
      </c>
      <c r="AW84" s="26">
        <v>1107513.3700000001</v>
      </c>
      <c r="AX84" s="26">
        <v>964978.35</v>
      </c>
      <c r="AY84" s="26">
        <v>4906323.09</v>
      </c>
      <c r="AZ84" s="26">
        <v>0</v>
      </c>
      <c r="BA84" s="26">
        <v>1131829.3700000001</v>
      </c>
      <c r="BB84" s="26">
        <v>513490.93</v>
      </c>
      <c r="BC84" s="26">
        <v>0</v>
      </c>
      <c r="BD84" s="26">
        <v>1150949.3899999999</v>
      </c>
      <c r="BE84" s="26">
        <v>453784.46</v>
      </c>
    </row>
    <row r="85" spans="1:63" x14ac:dyDescent="0.25">
      <c r="A85" s="18">
        <v>44866</v>
      </c>
      <c r="B85" s="26">
        <v>0</v>
      </c>
      <c r="C85" s="26">
        <v>-5469428.71</v>
      </c>
      <c r="D85" s="26">
        <v>1003921.97</v>
      </c>
      <c r="E85" s="26">
        <v>1071231.7</v>
      </c>
      <c r="F85" s="26">
        <v>91728883.170000002</v>
      </c>
      <c r="G85" s="26">
        <v>7655313.1900000004</v>
      </c>
      <c r="H85" s="26">
        <v>7173261.1100000003</v>
      </c>
      <c r="I85" s="26">
        <v>3357682.76</v>
      </c>
      <c r="J85" s="26">
        <v>182574.83</v>
      </c>
      <c r="K85" s="26">
        <v>30410</v>
      </c>
      <c r="L85" s="26">
        <v>4095.17</v>
      </c>
      <c r="M85" s="26">
        <v>1028582.94</v>
      </c>
      <c r="N85" s="26">
        <v>2952000.04</v>
      </c>
      <c r="O85" s="26">
        <v>4020101.05</v>
      </c>
      <c r="P85" s="26">
        <v>1406956.96</v>
      </c>
      <c r="Q85" s="26">
        <v>5201116.9800000004</v>
      </c>
      <c r="R85" s="26">
        <v>576515.53</v>
      </c>
      <c r="S85" s="26">
        <v>484710.88</v>
      </c>
      <c r="T85" s="26">
        <v>109851.34</v>
      </c>
      <c r="U85" s="26">
        <v>0</v>
      </c>
      <c r="V85" s="26">
        <v>19000</v>
      </c>
      <c r="W85" s="26">
        <v>3976655.78</v>
      </c>
      <c r="X85" s="26">
        <v>0</v>
      </c>
      <c r="Y85" s="26">
        <v>111704.18</v>
      </c>
      <c r="Z85" s="26">
        <v>5084704.01</v>
      </c>
      <c r="AA85" s="26">
        <v>16529234.82</v>
      </c>
      <c r="AB85" s="26">
        <v>1113991.26</v>
      </c>
      <c r="AC85" s="26">
        <v>3403162.62</v>
      </c>
      <c r="AD85" s="26">
        <v>0</v>
      </c>
      <c r="AE85" s="26">
        <v>255427.24</v>
      </c>
      <c r="AF85" s="26">
        <v>179144.99</v>
      </c>
      <c r="AG85" s="26">
        <v>175558</v>
      </c>
      <c r="AH85" s="26">
        <v>0</v>
      </c>
      <c r="AI85" s="26">
        <v>143.37</v>
      </c>
      <c r="AJ85" s="26">
        <v>972098.5</v>
      </c>
      <c r="AK85" s="26">
        <v>5056.6499999999996</v>
      </c>
      <c r="AL85" s="26">
        <v>1140</v>
      </c>
      <c r="AM85" s="26">
        <v>204305.12</v>
      </c>
      <c r="AN85" s="26">
        <v>127314.4</v>
      </c>
      <c r="AO85" s="26">
        <v>0</v>
      </c>
      <c r="AP85" s="26">
        <v>341455</v>
      </c>
      <c r="AQ85" s="26">
        <v>0</v>
      </c>
      <c r="AR85" s="26">
        <v>2750</v>
      </c>
      <c r="AS85" s="26">
        <v>0</v>
      </c>
      <c r="AT85" s="26">
        <v>0</v>
      </c>
      <c r="AU85" s="26">
        <v>0</v>
      </c>
      <c r="AV85" s="26">
        <v>379538.1</v>
      </c>
      <c r="AW85" s="26">
        <v>1513008.44</v>
      </c>
      <c r="AX85" s="26">
        <v>1284443.6399999999</v>
      </c>
      <c r="AY85" s="26">
        <v>3414471.9</v>
      </c>
      <c r="AZ85" s="26">
        <v>0</v>
      </c>
      <c r="BA85" s="26">
        <v>3865199.53</v>
      </c>
      <c r="BB85" s="26">
        <v>-5894139.4400000004</v>
      </c>
      <c r="BC85" s="26">
        <v>309500.63</v>
      </c>
      <c r="BD85" s="26">
        <v>1076398.8400000001</v>
      </c>
      <c r="BE85" s="26">
        <v>526506.06999999995</v>
      </c>
    </row>
    <row r="86" spans="1:63" x14ac:dyDescent="0.25">
      <c r="A86" s="18">
        <v>44896</v>
      </c>
      <c r="B86" s="26">
        <v>0</v>
      </c>
      <c r="C86" s="26">
        <v>-3081982.47</v>
      </c>
      <c r="D86" s="26">
        <v>0</v>
      </c>
      <c r="E86" s="26">
        <v>1087505.8799999999</v>
      </c>
      <c r="F86" s="26">
        <v>94242875.420000002</v>
      </c>
      <c r="G86" s="26">
        <v>7491576.5499999998</v>
      </c>
      <c r="H86" s="26">
        <v>7132965.2699999996</v>
      </c>
      <c r="I86" s="26">
        <v>3510376.78</v>
      </c>
      <c r="J86" s="26">
        <v>179853.87</v>
      </c>
      <c r="K86" s="26">
        <v>18895</v>
      </c>
      <c r="L86" s="26">
        <v>28.21</v>
      </c>
      <c r="M86" s="26">
        <v>1010099.68</v>
      </c>
      <c r="N86" s="26">
        <v>3427824.61</v>
      </c>
      <c r="O86" s="26">
        <v>4183243.99</v>
      </c>
      <c r="P86" s="26">
        <v>1338437.3500000001</v>
      </c>
      <c r="Q86" s="26">
        <v>7841900.6900000004</v>
      </c>
      <c r="R86" s="26">
        <v>612996.91</v>
      </c>
      <c r="S86" s="26">
        <v>443802.61</v>
      </c>
      <c r="T86" s="26">
        <v>100972.92</v>
      </c>
      <c r="U86" s="26">
        <v>0</v>
      </c>
      <c r="V86" s="26">
        <v>85800</v>
      </c>
      <c r="W86" s="26">
        <v>3360793.89</v>
      </c>
      <c r="X86" s="26">
        <v>0</v>
      </c>
      <c r="Y86" s="26">
        <v>200090.83</v>
      </c>
      <c r="Z86" s="26">
        <v>4619116.04</v>
      </c>
      <c r="AA86" s="26">
        <v>3105529.16</v>
      </c>
      <c r="AB86" s="26">
        <v>701594.52</v>
      </c>
      <c r="AC86" s="26">
        <v>4524955.0599999996</v>
      </c>
      <c r="AD86" s="26">
        <v>0</v>
      </c>
      <c r="AE86" s="26">
        <v>296791.14</v>
      </c>
      <c r="AF86" s="26">
        <v>235352.56</v>
      </c>
      <c r="AG86" s="26">
        <v>161425</v>
      </c>
      <c r="AH86" s="26">
        <v>7671.25</v>
      </c>
      <c r="AI86" s="26">
        <v>48.8</v>
      </c>
      <c r="AJ86" s="26">
        <v>937714.65</v>
      </c>
      <c r="AK86" s="26">
        <v>328.33</v>
      </c>
      <c r="AL86" s="26">
        <v>2025</v>
      </c>
      <c r="AM86" s="26">
        <v>457234.34</v>
      </c>
      <c r="AN86" s="26">
        <v>249021.58</v>
      </c>
      <c r="AO86" s="26">
        <v>0</v>
      </c>
      <c r="AP86" s="26">
        <v>342840</v>
      </c>
      <c r="AQ86" s="26">
        <v>0</v>
      </c>
      <c r="AR86" s="26">
        <v>2000</v>
      </c>
      <c r="AS86" s="26">
        <v>0</v>
      </c>
      <c r="AT86" s="26">
        <v>0</v>
      </c>
      <c r="AU86" s="26">
        <v>0</v>
      </c>
      <c r="AV86" s="26">
        <v>0</v>
      </c>
      <c r="AW86" s="26">
        <v>1618456.5200000003</v>
      </c>
      <c r="AX86" s="26">
        <v>1019505.43</v>
      </c>
      <c r="AY86" s="26">
        <v>5083431.03</v>
      </c>
      <c r="AZ86" s="26">
        <v>0</v>
      </c>
      <c r="BA86" s="26">
        <v>734725.85</v>
      </c>
      <c r="BB86" s="26">
        <v>78289.440000000002</v>
      </c>
      <c r="BC86" s="26">
        <v>0</v>
      </c>
      <c r="BD86" s="26">
        <v>1111578.03</v>
      </c>
      <c r="BE86" s="26">
        <v>1834269.01</v>
      </c>
    </row>
    <row r="87" spans="1:63" x14ac:dyDescent="0.25">
      <c r="A87" s="18">
        <v>44927</v>
      </c>
      <c r="B87" s="26">
        <v>0</v>
      </c>
      <c r="C87" s="26">
        <v>-171829.59</v>
      </c>
      <c r="D87" s="26">
        <v>0</v>
      </c>
      <c r="E87" s="26">
        <v>986109.84</v>
      </c>
      <c r="F87" s="26">
        <v>93362452.159999996</v>
      </c>
      <c r="G87" s="26">
        <v>7341884.7700000005</v>
      </c>
      <c r="H87" s="26">
        <v>7352242.4800000004</v>
      </c>
      <c r="I87" s="26">
        <v>3520714.28</v>
      </c>
      <c r="J87" s="26">
        <v>182289.61</v>
      </c>
      <c r="K87" s="26">
        <v>10720</v>
      </c>
      <c r="L87" s="26">
        <v>10227</v>
      </c>
      <c r="M87" s="26">
        <v>1043910.51</v>
      </c>
      <c r="N87" s="26">
        <v>2381648.5299999998</v>
      </c>
      <c r="O87" s="26">
        <v>3906556.49</v>
      </c>
      <c r="P87" s="26">
        <v>1939523.23</v>
      </c>
      <c r="Q87" s="26">
        <v>4854088.34</v>
      </c>
      <c r="R87" s="26">
        <v>595185.31999999995</v>
      </c>
      <c r="S87" s="26">
        <v>392660.97</v>
      </c>
      <c r="T87" s="26">
        <v>149371.25</v>
      </c>
      <c r="U87" s="26">
        <v>0</v>
      </c>
      <c r="V87" s="26">
        <v>38400</v>
      </c>
      <c r="W87" s="26">
        <v>1972317.03</v>
      </c>
      <c r="X87" s="26">
        <v>0</v>
      </c>
      <c r="Y87" s="26">
        <v>98794.44</v>
      </c>
      <c r="Z87" s="26">
        <v>5211765.6100000003</v>
      </c>
      <c r="AA87" s="26">
        <v>5644083.4299999997</v>
      </c>
      <c r="AB87" s="26">
        <v>663617.5</v>
      </c>
      <c r="AC87" s="26">
        <v>2943226.73</v>
      </c>
      <c r="AD87" s="26">
        <v>0</v>
      </c>
      <c r="AE87" s="26">
        <v>321789.39</v>
      </c>
      <c r="AF87" s="26">
        <v>226429.26</v>
      </c>
      <c r="AG87" s="26">
        <v>154735</v>
      </c>
      <c r="AH87" s="26">
        <v>6568.5</v>
      </c>
      <c r="AI87" s="26">
        <v>102.15</v>
      </c>
      <c r="AJ87" s="26">
        <v>966799.3</v>
      </c>
      <c r="AK87" s="26">
        <v>18738.59</v>
      </c>
      <c r="AL87" s="26">
        <v>0</v>
      </c>
      <c r="AM87" s="26">
        <v>109698.91</v>
      </c>
      <c r="AN87" s="26">
        <v>209421.88</v>
      </c>
      <c r="AO87" s="26">
        <v>0</v>
      </c>
      <c r="AP87" s="26">
        <v>378100</v>
      </c>
      <c r="AQ87" s="26">
        <v>0</v>
      </c>
      <c r="AR87" s="26">
        <v>4500</v>
      </c>
      <c r="AS87" s="26">
        <v>0</v>
      </c>
      <c r="AT87" s="26">
        <v>0</v>
      </c>
      <c r="AU87" s="26">
        <v>0</v>
      </c>
      <c r="AV87" s="26">
        <v>262.25</v>
      </c>
      <c r="AW87" s="26">
        <v>1954034.41</v>
      </c>
      <c r="AX87" s="26">
        <v>1019526.92</v>
      </c>
      <c r="AY87" s="26">
        <v>5008689.5199999996</v>
      </c>
      <c r="AZ87" s="26">
        <v>0</v>
      </c>
      <c r="BA87" s="26">
        <v>687963.96</v>
      </c>
      <c r="BB87" s="26">
        <v>241425.05</v>
      </c>
      <c r="BC87" s="26">
        <v>0</v>
      </c>
      <c r="BD87" s="26">
        <v>990822.16</v>
      </c>
      <c r="BE87" s="26">
        <v>0</v>
      </c>
    </row>
    <row r="88" spans="1:63" x14ac:dyDescent="0.25">
      <c r="A88" s="18">
        <v>44958</v>
      </c>
      <c r="B88" s="26">
        <v>0</v>
      </c>
      <c r="C88" s="26">
        <v>-615416.15</v>
      </c>
      <c r="D88" s="26">
        <v>0</v>
      </c>
      <c r="E88" s="26">
        <v>880855.9800000001</v>
      </c>
      <c r="F88" s="26">
        <v>92005854.980000004</v>
      </c>
      <c r="G88" s="26">
        <v>6247060.7999999998</v>
      </c>
      <c r="H88" s="26">
        <v>6844235.2599999998</v>
      </c>
      <c r="I88" s="26">
        <v>2353069.75</v>
      </c>
      <c r="J88" s="26">
        <v>155980.06</v>
      </c>
      <c r="K88" s="26">
        <v>10560</v>
      </c>
      <c r="L88" s="26">
        <v>145</v>
      </c>
      <c r="M88" s="26">
        <v>1012116.9</v>
      </c>
      <c r="N88" s="26">
        <v>4761989.01</v>
      </c>
      <c r="O88" s="26">
        <v>3487077.96</v>
      </c>
      <c r="P88" s="26">
        <v>1942387.6</v>
      </c>
      <c r="Q88" s="26">
        <v>6219292.71</v>
      </c>
      <c r="R88" s="26">
        <v>569410.87</v>
      </c>
      <c r="S88" s="26">
        <v>402427.88</v>
      </c>
      <c r="T88" s="26">
        <v>123703.5</v>
      </c>
      <c r="U88" s="26">
        <v>0</v>
      </c>
      <c r="V88" s="26">
        <v>47100</v>
      </c>
      <c r="W88" s="26">
        <v>1422180.83</v>
      </c>
      <c r="X88" s="26">
        <v>0</v>
      </c>
      <c r="Y88" s="26">
        <v>32500</v>
      </c>
      <c r="Z88" s="26">
        <v>4818512.6900000004</v>
      </c>
      <c r="AA88" s="26">
        <v>4711845.93</v>
      </c>
      <c r="AB88" s="26">
        <v>575611.11</v>
      </c>
      <c r="AC88" s="26">
        <v>2437416.5299999998</v>
      </c>
      <c r="AD88" s="26">
        <v>0</v>
      </c>
      <c r="AE88" s="26">
        <v>248898.45</v>
      </c>
      <c r="AF88" s="26">
        <v>174497.89</v>
      </c>
      <c r="AG88" s="26">
        <v>123378</v>
      </c>
      <c r="AH88" s="26">
        <v>11268.5</v>
      </c>
      <c r="AI88" s="26">
        <v>413.68</v>
      </c>
      <c r="AJ88" s="26">
        <v>934223.53</v>
      </c>
      <c r="AK88" s="26">
        <v>5049.25</v>
      </c>
      <c r="AL88" s="26">
        <v>30</v>
      </c>
      <c r="AM88" s="26">
        <v>96220.12</v>
      </c>
      <c r="AN88" s="26">
        <v>231807.27</v>
      </c>
      <c r="AO88" s="26">
        <v>0</v>
      </c>
      <c r="AP88" s="26">
        <v>308221.11</v>
      </c>
      <c r="AQ88" s="26">
        <v>0</v>
      </c>
      <c r="AR88" s="26">
        <v>2250</v>
      </c>
      <c r="AS88" s="26">
        <v>0</v>
      </c>
      <c r="AT88" s="26">
        <v>0</v>
      </c>
      <c r="AU88" s="26">
        <v>0</v>
      </c>
      <c r="AV88" s="26">
        <v>256630.9</v>
      </c>
      <c r="AW88" s="26">
        <v>1789286.84</v>
      </c>
      <c r="AX88" s="26">
        <v>1021099.28</v>
      </c>
      <c r="AY88" s="26">
        <v>4571198.83</v>
      </c>
      <c r="AZ88" s="26">
        <v>0</v>
      </c>
      <c r="BA88" s="26">
        <v>711798.61</v>
      </c>
      <c r="BB88" s="26">
        <v>439001.29000000004</v>
      </c>
      <c r="BC88" s="26">
        <v>0</v>
      </c>
      <c r="BD88" s="26">
        <v>1001928.68</v>
      </c>
      <c r="BE88" s="26">
        <v>1862057.63</v>
      </c>
    </row>
    <row r="89" spans="1:63" x14ac:dyDescent="0.25">
      <c r="A89" s="18">
        <v>44986</v>
      </c>
      <c r="B89" s="26">
        <v>0</v>
      </c>
      <c r="C89" s="26">
        <v>-907744.7</v>
      </c>
      <c r="D89" s="26">
        <v>211328.8</v>
      </c>
      <c r="E89" s="26">
        <v>802280.07</v>
      </c>
      <c r="F89" s="27">
        <v>107555352.03</v>
      </c>
      <c r="G89" s="26">
        <v>6450238.1699999999</v>
      </c>
      <c r="H89" s="26">
        <v>6705286.04</v>
      </c>
      <c r="I89" s="26">
        <v>2638371.39</v>
      </c>
      <c r="J89" s="26">
        <v>159975</v>
      </c>
      <c r="K89" s="26">
        <v>4213.2299999999996</v>
      </c>
      <c r="L89" s="26">
        <v>119261</v>
      </c>
      <c r="M89" s="26">
        <v>1023314.87</v>
      </c>
      <c r="N89" s="26">
        <v>3921521.22</v>
      </c>
      <c r="O89" s="26">
        <v>4170646.22</v>
      </c>
      <c r="P89" s="26">
        <v>1395929.95</v>
      </c>
      <c r="Q89" s="26">
        <v>4330182.7</v>
      </c>
      <c r="R89" s="26">
        <v>569621.43999999994</v>
      </c>
      <c r="S89" s="26">
        <v>497616.71</v>
      </c>
      <c r="T89" s="26">
        <v>105392.53</v>
      </c>
      <c r="U89" s="26">
        <v>0</v>
      </c>
      <c r="V89" s="26">
        <v>19600</v>
      </c>
      <c r="W89" s="26">
        <v>1621174.97</v>
      </c>
      <c r="X89" s="26">
        <v>0</v>
      </c>
      <c r="Y89" s="26">
        <v>121355.61</v>
      </c>
      <c r="Z89" s="26">
        <v>6401191.5300000003</v>
      </c>
      <c r="AA89" s="26">
        <v>6666060.6600000001</v>
      </c>
      <c r="AB89" s="26">
        <v>878501.46</v>
      </c>
      <c r="AC89" s="26">
        <v>3901567.47</v>
      </c>
      <c r="AD89" s="26">
        <v>0</v>
      </c>
      <c r="AE89" s="26">
        <v>355274.71</v>
      </c>
      <c r="AF89" s="26">
        <v>353590.79</v>
      </c>
      <c r="AG89" s="26">
        <v>177025</v>
      </c>
      <c r="AH89" s="26">
        <v>127811</v>
      </c>
      <c r="AI89" s="26">
        <v>57.79</v>
      </c>
      <c r="AJ89" s="26">
        <v>1130282.5900000001</v>
      </c>
      <c r="AK89" s="26">
        <v>5081.63</v>
      </c>
      <c r="AL89" s="26">
        <v>0</v>
      </c>
      <c r="AM89" s="26">
        <v>304846.8</v>
      </c>
      <c r="AN89" s="26">
        <v>217565.12</v>
      </c>
      <c r="AO89" s="26">
        <v>0</v>
      </c>
      <c r="AP89" s="26">
        <v>354535</v>
      </c>
      <c r="AQ89" s="26">
        <v>0</v>
      </c>
      <c r="AR89" s="26">
        <v>3000</v>
      </c>
      <c r="AS89" s="26">
        <v>0</v>
      </c>
      <c r="AT89" s="26">
        <v>0</v>
      </c>
      <c r="AU89" s="26">
        <v>0</v>
      </c>
      <c r="AV89" s="26">
        <v>221.7</v>
      </c>
      <c r="AW89" s="26">
        <v>1857212.1</v>
      </c>
      <c r="AX89" s="26">
        <v>1067544.29</v>
      </c>
      <c r="AY89" s="26">
        <v>5262621.51</v>
      </c>
      <c r="AZ89" s="26">
        <v>0</v>
      </c>
      <c r="BA89" s="26">
        <v>8546532.6999999993</v>
      </c>
      <c r="BB89" s="26">
        <v>58294.71</v>
      </c>
      <c r="BC89" s="26">
        <v>0</v>
      </c>
      <c r="BD89" s="26">
        <v>1023734.16</v>
      </c>
      <c r="BE89" s="26">
        <v>0</v>
      </c>
    </row>
    <row r="90" spans="1:63" x14ac:dyDescent="0.25">
      <c r="A90" s="18">
        <v>45017</v>
      </c>
      <c r="B90" s="26">
        <v>0</v>
      </c>
      <c r="C90" s="26">
        <v>294499.83999999997</v>
      </c>
      <c r="D90" s="26">
        <v>19931152.870000001</v>
      </c>
      <c r="E90" s="26">
        <v>1031723.74</v>
      </c>
      <c r="F90" s="26">
        <v>77619361.969999999</v>
      </c>
      <c r="G90" s="26">
        <v>7566404.1099999994</v>
      </c>
      <c r="H90" s="26">
        <v>7222079.0499999998</v>
      </c>
      <c r="I90" s="26">
        <v>3127894.06</v>
      </c>
      <c r="J90" s="26">
        <v>206660.48000000001</v>
      </c>
      <c r="K90" s="26">
        <v>5325</v>
      </c>
      <c r="L90" s="26">
        <v>265112</v>
      </c>
      <c r="M90" s="26">
        <v>1225935.19</v>
      </c>
      <c r="N90" s="26">
        <v>4926349.4400000004</v>
      </c>
      <c r="O90" s="26">
        <v>4557480</v>
      </c>
      <c r="P90" s="26">
        <v>1809218.42</v>
      </c>
      <c r="Q90" s="26">
        <v>7675505.1699999999</v>
      </c>
      <c r="R90" s="26">
        <v>604144.24</v>
      </c>
      <c r="S90" s="26">
        <v>359958</v>
      </c>
      <c r="T90" s="26">
        <v>129840.24</v>
      </c>
      <c r="U90" s="26">
        <v>0</v>
      </c>
      <c r="V90" s="26">
        <v>17700</v>
      </c>
      <c r="W90" s="26">
        <v>2636080.1</v>
      </c>
      <c r="X90" s="26">
        <v>0</v>
      </c>
      <c r="Y90" s="26">
        <v>206122.75</v>
      </c>
      <c r="Z90" s="26">
        <v>5398426.75</v>
      </c>
      <c r="AA90" s="26">
        <v>6400743.0700000003</v>
      </c>
      <c r="AB90" s="26">
        <v>630259.78</v>
      </c>
      <c r="AC90" s="26">
        <v>3500131.55</v>
      </c>
      <c r="AD90" s="26">
        <v>0</v>
      </c>
      <c r="AE90" s="26">
        <v>361645.56</v>
      </c>
      <c r="AF90" s="26">
        <v>252974.95</v>
      </c>
      <c r="AG90" s="26">
        <v>145321</v>
      </c>
      <c r="AH90" s="26">
        <v>146442.5</v>
      </c>
      <c r="AI90" s="26">
        <v>139.63</v>
      </c>
      <c r="AJ90" s="26">
        <v>934958.92</v>
      </c>
      <c r="AK90" s="26">
        <v>5261.67</v>
      </c>
      <c r="AL90" s="26">
        <v>0</v>
      </c>
      <c r="AM90" s="26">
        <v>126840</v>
      </c>
      <c r="AN90" s="26">
        <v>263665.33</v>
      </c>
      <c r="AO90" s="26">
        <v>0</v>
      </c>
      <c r="AP90" s="26">
        <v>298200.99</v>
      </c>
      <c r="AQ90" s="26">
        <v>0</v>
      </c>
      <c r="AR90" s="26">
        <v>1750</v>
      </c>
      <c r="AS90" s="26">
        <v>0</v>
      </c>
      <c r="AT90" s="26">
        <v>0</v>
      </c>
      <c r="AU90" s="26">
        <v>0</v>
      </c>
      <c r="AV90" s="26">
        <v>120640.25</v>
      </c>
      <c r="AW90" s="26">
        <v>2222621.86</v>
      </c>
      <c r="AX90" s="26">
        <v>1028735.93</v>
      </c>
      <c r="AY90" s="26">
        <v>4650196.8</v>
      </c>
      <c r="AZ90" s="26">
        <v>0</v>
      </c>
      <c r="BA90" s="26">
        <v>749786.96</v>
      </c>
      <c r="BB90" s="26">
        <v>112215</v>
      </c>
      <c r="BC90" s="26">
        <v>0</v>
      </c>
      <c r="BD90" s="26">
        <v>1060145.7</v>
      </c>
      <c r="BE90" s="26">
        <v>1035427.13</v>
      </c>
      <c r="BG90" s="28"/>
      <c r="BH90" s="28"/>
      <c r="BI90" s="28"/>
      <c r="BJ90" s="28"/>
      <c r="BK90" s="28"/>
    </row>
    <row r="91" spans="1:63" x14ac:dyDescent="0.25">
      <c r="A91" s="18">
        <v>45047</v>
      </c>
      <c r="B91" s="26">
        <v>267660808</v>
      </c>
      <c r="C91" s="26">
        <v>0</v>
      </c>
      <c r="D91" s="26">
        <v>0</v>
      </c>
      <c r="E91" s="26">
        <v>1201851.21</v>
      </c>
      <c r="F91" s="26">
        <v>76173811.939999998</v>
      </c>
      <c r="G91" s="26">
        <v>8236206.2700000005</v>
      </c>
      <c r="H91" s="26">
        <v>6838582.8399999999</v>
      </c>
      <c r="I91" s="26">
        <v>2828368.71</v>
      </c>
      <c r="J91" s="26">
        <v>241406.5</v>
      </c>
      <c r="K91" s="26">
        <v>9851.77</v>
      </c>
      <c r="L91" s="26">
        <v>58564</v>
      </c>
      <c r="M91" s="26">
        <v>1169341.1000000001</v>
      </c>
      <c r="N91" s="26">
        <v>3552799.98</v>
      </c>
      <c r="O91" s="26">
        <v>5100835.7</v>
      </c>
      <c r="P91" s="26">
        <v>2835352.83</v>
      </c>
      <c r="Q91" s="26">
        <v>7692176.0099999998</v>
      </c>
      <c r="R91" s="26">
        <v>545008.27</v>
      </c>
      <c r="S91" s="26">
        <v>366770.95</v>
      </c>
      <c r="T91" s="26">
        <v>116060.67</v>
      </c>
      <c r="U91" s="26">
        <v>0</v>
      </c>
      <c r="V91" s="26">
        <v>5000</v>
      </c>
      <c r="W91" s="26">
        <v>3004856.16</v>
      </c>
      <c r="X91" s="26">
        <v>0</v>
      </c>
      <c r="Y91" s="26">
        <v>32500</v>
      </c>
      <c r="Z91" s="26">
        <v>6714008.5099999998</v>
      </c>
      <c r="AA91" s="26">
        <v>7606491.3700000001</v>
      </c>
      <c r="AB91" s="26">
        <v>725113.28</v>
      </c>
      <c r="AC91" s="26">
        <v>3177210.08</v>
      </c>
      <c r="AD91" s="26">
        <v>0</v>
      </c>
      <c r="AE91" s="26">
        <v>357457.16</v>
      </c>
      <c r="AF91" s="26">
        <v>756048.41</v>
      </c>
      <c r="AG91" s="26">
        <v>207925</v>
      </c>
      <c r="AH91" s="26">
        <v>33868.5</v>
      </c>
      <c r="AI91" s="26">
        <v>166.21</v>
      </c>
      <c r="AJ91" s="26">
        <v>1020395.77</v>
      </c>
      <c r="AK91" s="26">
        <v>5305.16</v>
      </c>
      <c r="AL91" s="26">
        <v>15</v>
      </c>
      <c r="AM91" s="26">
        <v>108568.9</v>
      </c>
      <c r="AN91" s="26">
        <v>221084.2</v>
      </c>
      <c r="AO91" s="26">
        <v>0</v>
      </c>
      <c r="AP91" s="26">
        <v>328719</v>
      </c>
      <c r="AQ91" s="26">
        <v>0</v>
      </c>
      <c r="AR91" s="26">
        <v>2000</v>
      </c>
      <c r="AS91" s="26">
        <v>0</v>
      </c>
      <c r="AT91" s="26">
        <v>0</v>
      </c>
      <c r="AU91" s="26">
        <v>0</v>
      </c>
      <c r="AV91" s="26">
        <v>377062.5</v>
      </c>
      <c r="AW91" s="26">
        <v>3690398.3200000003</v>
      </c>
      <c r="AX91" s="26">
        <v>1020749.7000000001</v>
      </c>
      <c r="AY91" s="26">
        <v>4831649.2699999996</v>
      </c>
      <c r="AZ91" s="26">
        <v>0</v>
      </c>
      <c r="BA91" s="26">
        <v>815756.23</v>
      </c>
      <c r="BB91" s="26">
        <v>360530.13</v>
      </c>
      <c r="BC91" s="26">
        <v>0</v>
      </c>
      <c r="BD91" s="26">
        <v>962590.2</v>
      </c>
      <c r="BE91" s="26">
        <v>677263.08</v>
      </c>
      <c r="BG91" s="28"/>
      <c r="BH91" s="28"/>
      <c r="BI91" s="28"/>
      <c r="BJ91" s="28"/>
      <c r="BK91" s="28"/>
    </row>
    <row r="92" spans="1:63" x14ac:dyDescent="0.25">
      <c r="A92" s="18">
        <v>45078</v>
      </c>
      <c r="B92" s="26">
        <v>0</v>
      </c>
      <c r="C92" s="26">
        <v>-220210.74</v>
      </c>
      <c r="D92" s="26">
        <v>0</v>
      </c>
      <c r="E92" s="26">
        <v>1113446.48</v>
      </c>
      <c r="F92" s="26">
        <v>89571094.930000007</v>
      </c>
      <c r="G92" s="26">
        <v>8108476.9900000002</v>
      </c>
      <c r="H92" s="26">
        <v>7395406.2199999997</v>
      </c>
      <c r="I92" s="26">
        <v>3689224.07</v>
      </c>
      <c r="J92" s="26">
        <v>222218.68</v>
      </c>
      <c r="K92" s="26">
        <v>3720</v>
      </c>
      <c r="L92" s="26">
        <v>0</v>
      </c>
      <c r="M92" s="26">
        <v>1180202.76</v>
      </c>
      <c r="N92" s="26">
        <v>3913105.08</v>
      </c>
      <c r="O92" s="26">
        <v>3452646.67</v>
      </c>
      <c r="P92" s="26">
        <v>1567860.39</v>
      </c>
      <c r="Q92" s="26">
        <v>7843956.6200000001</v>
      </c>
      <c r="R92" s="26">
        <v>611489.86</v>
      </c>
      <c r="S92" s="26">
        <v>432596.36</v>
      </c>
      <c r="T92" s="26">
        <v>103475.48</v>
      </c>
      <c r="U92" s="26">
        <v>0</v>
      </c>
      <c r="V92" s="26">
        <v>27500</v>
      </c>
      <c r="W92" s="26">
        <v>3804301.73</v>
      </c>
      <c r="X92" s="26">
        <v>0</v>
      </c>
      <c r="Y92" s="26">
        <v>100494.68</v>
      </c>
      <c r="Z92" s="26">
        <v>6151328.6200000001</v>
      </c>
      <c r="AA92" s="26">
        <v>5639527.0899999999</v>
      </c>
      <c r="AB92" s="26">
        <v>741657.68</v>
      </c>
      <c r="AC92" s="26">
        <v>4355669.21</v>
      </c>
      <c r="AD92" s="26">
        <v>0</v>
      </c>
      <c r="AE92" s="26">
        <v>333445.15000000002</v>
      </c>
      <c r="AF92" s="26">
        <v>1174403</v>
      </c>
      <c r="AG92" s="26">
        <v>198834</v>
      </c>
      <c r="AH92" s="26">
        <v>12650</v>
      </c>
      <c r="AI92" s="26">
        <v>141.31</v>
      </c>
      <c r="AJ92" s="26">
        <v>995917.48</v>
      </c>
      <c r="AK92" s="26">
        <v>3385.49</v>
      </c>
      <c r="AL92" s="26">
        <v>45</v>
      </c>
      <c r="AM92" s="26">
        <v>107394.19</v>
      </c>
      <c r="AN92" s="26">
        <v>204814.41</v>
      </c>
      <c r="AO92" s="26">
        <v>0</v>
      </c>
      <c r="AP92" s="26">
        <v>333372</v>
      </c>
      <c r="AQ92" s="26">
        <v>0</v>
      </c>
      <c r="AR92" s="26">
        <v>1250</v>
      </c>
      <c r="AS92" s="26">
        <v>0</v>
      </c>
      <c r="AT92" s="26">
        <v>0</v>
      </c>
      <c r="AU92" s="26">
        <v>0</v>
      </c>
      <c r="AV92" s="26">
        <v>221.7</v>
      </c>
      <c r="AW92" s="26">
        <v>3286553.28</v>
      </c>
      <c r="AX92" s="26">
        <v>1054561.6800000002</v>
      </c>
      <c r="AY92" s="26">
        <v>7383812.5700000003</v>
      </c>
      <c r="AZ92" s="26">
        <v>0</v>
      </c>
      <c r="BA92" s="26">
        <v>1539004.84</v>
      </c>
      <c r="BB92" s="26">
        <v>101227.07</v>
      </c>
      <c r="BC92" s="26">
        <v>0</v>
      </c>
      <c r="BD92" s="26">
        <v>1115851.42</v>
      </c>
      <c r="BE92" s="26">
        <v>2331359.19</v>
      </c>
      <c r="BG92" s="28"/>
      <c r="BH92" s="28"/>
      <c r="BI92" s="28"/>
      <c r="BJ92" s="28"/>
      <c r="BK92" s="28"/>
    </row>
    <row r="93" spans="1:63" x14ac:dyDescent="0.25">
      <c r="A93" s="18">
        <v>45108</v>
      </c>
      <c r="B93" s="26">
        <v>0</v>
      </c>
      <c r="C93" s="26">
        <v>0</v>
      </c>
      <c r="D93" s="26">
        <v>137821.48000000001</v>
      </c>
      <c r="E93" s="26">
        <v>1225906.28</v>
      </c>
      <c r="F93" s="26">
        <v>88354986.090000004</v>
      </c>
      <c r="G93" s="26">
        <v>8168153.3099999996</v>
      </c>
      <c r="H93" s="26">
        <v>6970189.1699999999</v>
      </c>
      <c r="I93" s="26">
        <v>3776934.22</v>
      </c>
      <c r="J93" s="26">
        <v>214466.84</v>
      </c>
      <c r="K93" s="26">
        <v>1945</v>
      </c>
      <c r="L93" s="26">
        <v>109570.17</v>
      </c>
      <c r="M93" s="26">
        <v>1176021.71</v>
      </c>
      <c r="N93" s="26">
        <v>4344573.79</v>
      </c>
      <c r="O93" s="26">
        <v>4086509.09</v>
      </c>
      <c r="P93" s="26">
        <v>1898626.82</v>
      </c>
      <c r="Q93" s="26">
        <v>6115063.9199999999</v>
      </c>
      <c r="R93" s="26">
        <v>613109</v>
      </c>
      <c r="S93" s="26">
        <v>390229.29</v>
      </c>
      <c r="T93" s="26">
        <v>89011.69</v>
      </c>
      <c r="U93" s="26">
        <v>0</v>
      </c>
      <c r="V93" s="26">
        <v>3151500</v>
      </c>
      <c r="W93" s="26">
        <v>4764214.0999999996</v>
      </c>
      <c r="X93" s="26">
        <v>0</v>
      </c>
      <c r="Y93" s="26">
        <v>219385.07</v>
      </c>
      <c r="Z93" s="26">
        <v>4798872.68</v>
      </c>
      <c r="AA93" s="26">
        <v>4555603.38</v>
      </c>
      <c r="AB93" s="26">
        <v>665513.42000000004</v>
      </c>
      <c r="AC93" s="26">
        <v>3438943.58</v>
      </c>
      <c r="AD93" s="26">
        <v>0</v>
      </c>
      <c r="AE93" s="26">
        <v>275596.55</v>
      </c>
      <c r="AF93" s="26">
        <v>655474</v>
      </c>
      <c r="AG93" s="26">
        <v>154721</v>
      </c>
      <c r="AH93" s="26">
        <v>0</v>
      </c>
      <c r="AI93" s="26">
        <v>94.39</v>
      </c>
      <c r="AJ93" s="26">
        <v>1162997.67</v>
      </c>
      <c r="AK93" s="26">
        <v>5493</v>
      </c>
      <c r="AL93" s="26">
        <v>0</v>
      </c>
      <c r="AM93" s="26">
        <v>0</v>
      </c>
      <c r="AN93" s="26">
        <v>201341.37</v>
      </c>
      <c r="AO93" s="26">
        <v>0</v>
      </c>
      <c r="AP93" s="26">
        <v>295030</v>
      </c>
      <c r="AQ93" s="26">
        <v>0</v>
      </c>
      <c r="AR93" s="26">
        <v>1250</v>
      </c>
      <c r="AS93" s="26">
        <v>0</v>
      </c>
      <c r="AT93" s="26">
        <v>0</v>
      </c>
      <c r="AU93" s="26">
        <v>0</v>
      </c>
      <c r="AV93" s="26">
        <v>221.7</v>
      </c>
      <c r="AW93" s="26">
        <v>3679502.37</v>
      </c>
      <c r="AX93" s="26">
        <v>1024188.63</v>
      </c>
      <c r="AY93" s="26">
        <v>4737204.91</v>
      </c>
      <c r="AZ93" s="26">
        <v>0</v>
      </c>
      <c r="BA93" s="26">
        <v>9696642.6400000006</v>
      </c>
      <c r="BB93" s="26">
        <v>7819418.2800000003</v>
      </c>
      <c r="BC93" s="26">
        <v>0</v>
      </c>
      <c r="BD93" s="26">
        <v>1064077.83</v>
      </c>
      <c r="BE93" s="26">
        <v>0</v>
      </c>
      <c r="BG93" s="28"/>
      <c r="BH93" s="28"/>
      <c r="BI93" s="28"/>
      <c r="BJ93" s="28"/>
      <c r="BK93" s="28"/>
    </row>
    <row r="94" spans="1:63" x14ac:dyDescent="0.25">
      <c r="A94" s="18">
        <v>45139</v>
      </c>
      <c r="B94" s="26">
        <v>0</v>
      </c>
      <c r="C94" s="26">
        <v>-1116606.3399999999</v>
      </c>
      <c r="D94" s="26">
        <v>132664.95000000001</v>
      </c>
      <c r="E94" s="26">
        <v>1091748.5699999998</v>
      </c>
      <c r="F94" s="26">
        <v>97204929.780000001</v>
      </c>
      <c r="G94" s="26">
        <v>7496042.4500000002</v>
      </c>
      <c r="H94" s="26">
        <v>7313648.8799999999</v>
      </c>
      <c r="I94" s="26">
        <v>2930060.38</v>
      </c>
      <c r="J94" s="26">
        <v>197170.91</v>
      </c>
      <c r="K94" s="26">
        <v>-1005</v>
      </c>
      <c r="L94" s="26">
        <v>118383.52</v>
      </c>
      <c r="M94" s="26">
        <v>1283184.2</v>
      </c>
      <c r="N94" s="26">
        <v>2880169.48</v>
      </c>
      <c r="O94" s="26">
        <v>5609856.5</v>
      </c>
      <c r="P94" s="26">
        <v>1354411.87</v>
      </c>
      <c r="Q94" s="26">
        <v>10446779.359999999</v>
      </c>
      <c r="R94" s="26">
        <v>687518.98</v>
      </c>
      <c r="S94" s="26">
        <v>566708.68999999994</v>
      </c>
      <c r="T94" s="26">
        <v>82124.81</v>
      </c>
      <c r="U94" s="26">
        <v>0</v>
      </c>
      <c r="V94" s="26">
        <v>780600</v>
      </c>
      <c r="W94" s="26">
        <v>3861249.8</v>
      </c>
      <c r="X94" s="26">
        <v>0</v>
      </c>
      <c r="Y94" s="26">
        <v>102826.34</v>
      </c>
      <c r="Z94" s="26">
        <v>5601302.4500000002</v>
      </c>
      <c r="AA94" s="26">
        <v>4417037.42</v>
      </c>
      <c r="AB94" s="26">
        <v>819062.25</v>
      </c>
      <c r="AC94" s="26">
        <v>3894745.19</v>
      </c>
      <c r="AD94" s="26">
        <v>0</v>
      </c>
      <c r="AE94" s="26">
        <v>402224.22</v>
      </c>
      <c r="AF94" s="26">
        <v>344859.66</v>
      </c>
      <c r="AG94" s="26">
        <v>129203</v>
      </c>
      <c r="AH94" s="26">
        <v>5000</v>
      </c>
      <c r="AI94" s="26">
        <v>35.71</v>
      </c>
      <c r="AJ94" s="26">
        <v>1152152.6499999999</v>
      </c>
      <c r="AK94" s="26">
        <v>3203.04</v>
      </c>
      <c r="AL94" s="26">
        <v>0</v>
      </c>
      <c r="AM94" s="26">
        <v>68111.78</v>
      </c>
      <c r="AN94" s="26">
        <v>200420.48000000001</v>
      </c>
      <c r="AO94" s="26">
        <v>0</v>
      </c>
      <c r="AP94" s="26">
        <v>322641</v>
      </c>
      <c r="AQ94" s="26">
        <v>0</v>
      </c>
      <c r="AR94" s="26">
        <v>1750</v>
      </c>
      <c r="AS94" s="26">
        <v>0</v>
      </c>
      <c r="AT94" s="26">
        <v>0</v>
      </c>
      <c r="AU94" s="26">
        <v>0</v>
      </c>
      <c r="AV94" s="26">
        <v>376840.8</v>
      </c>
      <c r="AW94" s="26">
        <v>4088634.7099999995</v>
      </c>
      <c r="AX94" s="26">
        <v>1019700.66</v>
      </c>
      <c r="AY94" s="26">
        <v>5166063.8099999996</v>
      </c>
      <c r="AZ94" s="26">
        <v>0</v>
      </c>
      <c r="BA94" s="26">
        <v>496793.44</v>
      </c>
      <c r="BB94" s="26">
        <v>368440.17</v>
      </c>
      <c r="BC94" s="26">
        <v>0</v>
      </c>
      <c r="BD94" s="26">
        <v>1080696.78</v>
      </c>
      <c r="BE94" s="26">
        <v>991805.21</v>
      </c>
      <c r="BG94" s="28"/>
      <c r="BH94" s="28"/>
      <c r="BI94" s="28"/>
      <c r="BJ94" s="28"/>
      <c r="BK94" s="28"/>
    </row>
    <row r="95" spans="1:63" x14ac:dyDescent="0.25">
      <c r="A95" s="18">
        <v>45170</v>
      </c>
      <c r="B95" s="26">
        <v>0</v>
      </c>
      <c r="C95" s="26">
        <v>0</v>
      </c>
      <c r="D95" s="26">
        <v>4947008.26</v>
      </c>
      <c r="E95" s="26">
        <v>1281332.52</v>
      </c>
      <c r="F95" s="26">
        <v>101434140.94</v>
      </c>
      <c r="G95" s="26">
        <v>8309022.1399999997</v>
      </c>
      <c r="H95" s="26">
        <v>7476179.3799999999</v>
      </c>
      <c r="I95" s="26">
        <v>3415706.62</v>
      </c>
      <c r="J95" s="26">
        <v>214853.8</v>
      </c>
      <c r="K95" s="26">
        <v>1775</v>
      </c>
      <c r="L95" s="26">
        <v>1446.05</v>
      </c>
      <c r="M95" s="26">
        <v>1241622.3899999999</v>
      </c>
      <c r="N95" s="26">
        <v>4405325.87</v>
      </c>
      <c r="O95" s="26">
        <v>4536937.84</v>
      </c>
      <c r="P95" s="26">
        <v>1179478.57</v>
      </c>
      <c r="Q95" s="26">
        <v>4140636.61</v>
      </c>
      <c r="R95" s="26">
        <v>685743.99</v>
      </c>
      <c r="S95" s="26">
        <v>522876.78</v>
      </c>
      <c r="T95" s="26">
        <v>79091.509999999995</v>
      </c>
      <c r="U95" s="26">
        <v>0</v>
      </c>
      <c r="V95" s="26">
        <v>47000</v>
      </c>
      <c r="W95" s="26">
        <v>3580356.94</v>
      </c>
      <c r="X95" s="26">
        <v>0</v>
      </c>
      <c r="Y95" s="26">
        <v>113358.85</v>
      </c>
      <c r="Z95" s="26">
        <v>5255751.66</v>
      </c>
      <c r="AA95" s="26">
        <v>4602966.09</v>
      </c>
      <c r="AB95" s="26">
        <v>644301.16</v>
      </c>
      <c r="AC95" s="26">
        <v>3517389.16</v>
      </c>
      <c r="AD95" s="26">
        <v>0</v>
      </c>
      <c r="AE95" s="26">
        <v>483931.58</v>
      </c>
      <c r="AF95" s="26">
        <v>207477.25</v>
      </c>
      <c r="AG95" s="26">
        <v>156344</v>
      </c>
      <c r="AH95" s="26">
        <v>10905.5</v>
      </c>
      <c r="AI95" s="26">
        <v>144.26</v>
      </c>
      <c r="AJ95" s="26">
        <v>1168905.8400000001</v>
      </c>
      <c r="AK95" s="26">
        <v>3122.86</v>
      </c>
      <c r="AL95" s="26">
        <v>540</v>
      </c>
      <c r="AM95" s="26">
        <v>50030</v>
      </c>
      <c r="AN95" s="26">
        <v>206674.02</v>
      </c>
      <c r="AO95" s="26">
        <v>0</v>
      </c>
      <c r="AP95" s="26">
        <v>285854</v>
      </c>
      <c r="AQ95" s="26">
        <v>0</v>
      </c>
      <c r="AR95" s="26">
        <v>1000</v>
      </c>
      <c r="AS95" s="26">
        <v>0</v>
      </c>
      <c r="AT95" s="26">
        <v>0</v>
      </c>
      <c r="AU95" s="26">
        <v>0</v>
      </c>
      <c r="AV95" s="26">
        <v>456.5</v>
      </c>
      <c r="AW95" s="26">
        <v>3990315.06</v>
      </c>
      <c r="AX95" s="26">
        <v>1082742.2</v>
      </c>
      <c r="AY95" s="26">
        <v>4977715.83</v>
      </c>
      <c r="AZ95" s="26">
        <v>0</v>
      </c>
      <c r="BA95" s="26">
        <v>7680296.9500000002</v>
      </c>
      <c r="BB95" s="26">
        <v>91061.7</v>
      </c>
      <c r="BC95" s="26">
        <v>0</v>
      </c>
      <c r="BD95" s="26">
        <v>1097257.0900000001</v>
      </c>
      <c r="BE95" s="26">
        <v>1286561.52</v>
      </c>
      <c r="BG95" s="28"/>
      <c r="BH95" s="28"/>
      <c r="BI95" s="28"/>
      <c r="BJ95" s="28"/>
      <c r="BK95" s="28"/>
    </row>
    <row r="96" spans="1:63" x14ac:dyDescent="0.25">
      <c r="A96" s="18">
        <v>45200</v>
      </c>
      <c r="B96" s="26">
        <v>0</v>
      </c>
      <c r="C96" s="26">
        <v>0</v>
      </c>
      <c r="D96" s="26">
        <v>0</v>
      </c>
      <c r="E96" s="26">
        <v>1187984.58</v>
      </c>
      <c r="F96" s="26">
        <v>94955036.439999998</v>
      </c>
      <c r="G96" s="26">
        <v>7841440.1199999992</v>
      </c>
      <c r="H96" s="26">
        <v>7013701.2699999996</v>
      </c>
      <c r="I96" s="26">
        <v>2673205.2200000002</v>
      </c>
      <c r="J96" s="26">
        <v>204003.22</v>
      </c>
      <c r="K96" s="26">
        <v>1560</v>
      </c>
      <c r="L96" s="26">
        <v>1409.52</v>
      </c>
      <c r="M96" s="26">
        <v>1224710.53</v>
      </c>
      <c r="N96" s="26">
        <v>3864993.34</v>
      </c>
      <c r="O96" s="26">
        <v>4421594.0999999996</v>
      </c>
      <c r="P96" s="26">
        <v>2155036.67</v>
      </c>
      <c r="Q96" s="26">
        <v>9161019.0500000007</v>
      </c>
      <c r="R96" s="26">
        <v>572149.34</v>
      </c>
      <c r="S96" s="26">
        <v>269862.49</v>
      </c>
      <c r="T96" s="26">
        <v>90889.66</v>
      </c>
      <c r="U96" s="26">
        <v>0</v>
      </c>
      <c r="V96" s="26">
        <v>47800</v>
      </c>
      <c r="W96" s="26">
        <v>3715427.28</v>
      </c>
      <c r="X96" s="26">
        <v>0</v>
      </c>
      <c r="Y96" s="26">
        <v>30500</v>
      </c>
      <c r="Z96" s="26">
        <v>5453802.3499999996</v>
      </c>
      <c r="AA96" s="26">
        <v>4938029.22</v>
      </c>
      <c r="AB96" s="26">
        <v>657934.79</v>
      </c>
      <c r="AC96" s="26">
        <v>3634616.91</v>
      </c>
      <c r="AD96" s="26">
        <v>0</v>
      </c>
      <c r="AE96" s="26">
        <v>413323.96</v>
      </c>
      <c r="AF96" s="26">
        <v>192841.1</v>
      </c>
      <c r="AG96" s="26">
        <v>131043</v>
      </c>
      <c r="AH96" s="26">
        <v>3318.5</v>
      </c>
      <c r="AI96" s="26">
        <v>161.46</v>
      </c>
      <c r="AJ96" s="26">
        <v>1049431.1000000001</v>
      </c>
      <c r="AK96" s="26">
        <v>8313.24</v>
      </c>
      <c r="AL96" s="26">
        <v>0</v>
      </c>
      <c r="AM96" s="26">
        <v>192346</v>
      </c>
      <c r="AN96" s="26">
        <v>209211.16</v>
      </c>
      <c r="AO96" s="26">
        <v>0</v>
      </c>
      <c r="AP96" s="26">
        <v>316955</v>
      </c>
      <c r="AQ96" s="26">
        <v>0</v>
      </c>
      <c r="AR96" s="26">
        <v>1500</v>
      </c>
      <c r="AS96" s="26">
        <v>0</v>
      </c>
      <c r="AT96" s="26">
        <v>0</v>
      </c>
      <c r="AU96" s="26">
        <v>0</v>
      </c>
      <c r="AV96" s="26">
        <v>0</v>
      </c>
      <c r="AW96" s="26">
        <v>4750666.5999999996</v>
      </c>
      <c r="AX96" s="26">
        <v>1033024.6900000001</v>
      </c>
      <c r="AY96" s="26">
        <v>5036300.01</v>
      </c>
      <c r="AZ96" s="26">
        <v>0</v>
      </c>
      <c r="BA96" s="26">
        <v>962525.52</v>
      </c>
      <c r="BB96" s="26">
        <v>95875.71</v>
      </c>
      <c r="BC96" s="26">
        <v>0</v>
      </c>
      <c r="BD96" s="26">
        <v>1140164.8799999999</v>
      </c>
      <c r="BE96" s="26">
        <v>508993.19</v>
      </c>
      <c r="BG96" s="28"/>
      <c r="BH96" s="28"/>
      <c r="BI96" s="28"/>
      <c r="BJ96" s="28"/>
      <c r="BK96" s="28"/>
    </row>
    <row r="97" spans="1:63" x14ac:dyDescent="0.25">
      <c r="A97" s="18">
        <v>45231</v>
      </c>
      <c r="B97" s="26">
        <v>0</v>
      </c>
      <c r="C97" s="26">
        <v>-506566.05</v>
      </c>
      <c r="D97" s="26">
        <v>0</v>
      </c>
      <c r="E97" s="26">
        <v>1076394.04</v>
      </c>
      <c r="F97" s="26">
        <v>98916368.520000011</v>
      </c>
      <c r="G97" s="26">
        <v>7076400.1799999997</v>
      </c>
      <c r="H97" s="26">
        <v>7286955.1399999997</v>
      </c>
      <c r="I97" s="26">
        <v>3096991.62</v>
      </c>
      <c r="J97" s="26">
        <v>194187.5</v>
      </c>
      <c r="K97" s="26">
        <v>-7321.77</v>
      </c>
      <c r="L97" s="26">
        <v>30088</v>
      </c>
      <c r="M97" s="26">
        <v>1516411.92</v>
      </c>
      <c r="N97" s="26">
        <v>2057553.59</v>
      </c>
      <c r="O97" s="26">
        <v>4377179.0500000007</v>
      </c>
      <c r="P97" s="26">
        <v>1543997.43</v>
      </c>
      <c r="Q97" s="26">
        <v>6694228.7400000002</v>
      </c>
      <c r="R97" s="26">
        <v>570351.24</v>
      </c>
      <c r="S97" s="26">
        <v>361513.21</v>
      </c>
      <c r="T97" s="26">
        <v>115120.84</v>
      </c>
      <c r="U97" s="26">
        <v>0</v>
      </c>
      <c r="V97" s="26">
        <v>46700</v>
      </c>
      <c r="W97" s="26">
        <v>4082109.56</v>
      </c>
      <c r="X97" s="26">
        <v>0</v>
      </c>
      <c r="Y97" s="26">
        <v>126067.81</v>
      </c>
      <c r="Z97" s="26">
        <v>4936709.0599999996</v>
      </c>
      <c r="AA97" s="26">
        <v>4408776.82</v>
      </c>
      <c r="AB97" s="26">
        <v>568655.42000000004</v>
      </c>
      <c r="AC97" s="26">
        <v>2785244.52</v>
      </c>
      <c r="AD97" s="26">
        <v>0</v>
      </c>
      <c r="AE97" s="26">
        <v>424998.51</v>
      </c>
      <c r="AF97" s="26">
        <v>204201</v>
      </c>
      <c r="AG97" s="26">
        <v>171342</v>
      </c>
      <c r="AH97" s="26">
        <v>0</v>
      </c>
      <c r="AI97" s="26">
        <v>95.25</v>
      </c>
      <c r="AJ97" s="26">
        <v>1049828.43</v>
      </c>
      <c r="AK97" s="26">
        <v>1859.25</v>
      </c>
      <c r="AL97" s="26">
        <v>0</v>
      </c>
      <c r="AM97" s="26">
        <v>63167.28</v>
      </c>
      <c r="AN97" s="26">
        <v>137710.26</v>
      </c>
      <c r="AO97" s="26">
        <v>0</v>
      </c>
      <c r="AP97" s="26">
        <v>324828</v>
      </c>
      <c r="AQ97" s="26">
        <v>0</v>
      </c>
      <c r="AR97" s="26">
        <v>500</v>
      </c>
      <c r="AS97" s="26">
        <v>0</v>
      </c>
      <c r="AT97" s="26">
        <v>0</v>
      </c>
      <c r="AU97" s="26">
        <v>0</v>
      </c>
      <c r="AV97" s="26">
        <v>380816.15</v>
      </c>
      <c r="AW97" s="26">
        <v>4191358.63</v>
      </c>
      <c r="AX97" s="26">
        <v>1116184.5999999999</v>
      </c>
      <c r="AY97" s="26">
        <v>3015786.24</v>
      </c>
      <c r="AZ97" s="26">
        <v>0</v>
      </c>
      <c r="BA97" s="26">
        <v>1185537.3899999999</v>
      </c>
      <c r="BB97" s="26">
        <v>808723.6399999999</v>
      </c>
      <c r="BC97" s="26">
        <v>348000</v>
      </c>
      <c r="BD97" s="26">
        <v>1162403</v>
      </c>
      <c r="BE97" s="26">
        <v>563473.77</v>
      </c>
      <c r="BG97" s="28"/>
      <c r="BH97" s="28"/>
      <c r="BI97" s="28"/>
      <c r="BJ97" s="28"/>
      <c r="BK97" s="28"/>
    </row>
    <row r="101" spans="1:63" x14ac:dyDescent="0.25">
      <c r="C101" s="28"/>
    </row>
    <row r="102" spans="1:63" x14ac:dyDescent="0.25">
      <c r="C102" s="28"/>
    </row>
    <row r="103" spans="1:63" x14ac:dyDescent="0.25">
      <c r="C103" s="2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193"/>
  <sheetViews>
    <sheetView zoomScale="85" zoomScaleNormal="85" workbookViewId="0">
      <pane xSplit="1" ySplit="1" topLeftCell="B147" activePane="bottomRight" state="frozen"/>
      <selection pane="topRight" activeCell="B1" sqref="B1"/>
      <selection pane="bottomLeft" activeCell="A2" sqref="A2"/>
      <selection pane="bottomRight" activeCell="A193" sqref="A193"/>
    </sheetView>
  </sheetViews>
  <sheetFormatPr defaultColWidth="8.7109375" defaultRowHeight="15" x14ac:dyDescent="0.25"/>
  <cols>
    <col min="1" max="1" width="15.7109375" style="29" customWidth="1"/>
    <col min="2" max="57" width="12.7109375" style="25" customWidth="1"/>
    <col min="58" max="16384" width="8.7109375" style="25"/>
  </cols>
  <sheetData>
    <row r="1" spans="1:56" ht="75" customHeight="1" x14ac:dyDescent="0.25">
      <c r="B1" s="22" t="s">
        <v>83</v>
      </c>
      <c r="C1" s="22" t="s">
        <v>84</v>
      </c>
      <c r="D1" s="22" t="s">
        <v>85</v>
      </c>
      <c r="E1" s="22" t="s">
        <v>86</v>
      </c>
      <c r="F1" s="22" t="s">
        <v>87</v>
      </c>
      <c r="G1" s="22" t="s">
        <v>88</v>
      </c>
      <c r="H1" s="22" t="s">
        <v>89</v>
      </c>
      <c r="I1" s="22" t="s">
        <v>90</v>
      </c>
      <c r="J1" s="22" t="s">
        <v>91</v>
      </c>
      <c r="K1" s="22" t="s">
        <v>92</v>
      </c>
      <c r="L1" s="22" t="s">
        <v>93</v>
      </c>
      <c r="M1" s="22" t="s">
        <v>94</v>
      </c>
      <c r="N1" s="22" t="s">
        <v>95</v>
      </c>
      <c r="O1" s="22" t="s">
        <v>96</v>
      </c>
      <c r="P1" s="22" t="s">
        <v>97</v>
      </c>
      <c r="Q1" s="22" t="s">
        <v>98</v>
      </c>
      <c r="R1" s="22" t="s">
        <v>99</v>
      </c>
      <c r="S1" s="22" t="s">
        <v>100</v>
      </c>
      <c r="T1" s="22" t="s">
        <v>101</v>
      </c>
      <c r="U1" s="22" t="s">
        <v>102</v>
      </c>
      <c r="V1" s="22" t="s">
        <v>103</v>
      </c>
      <c r="W1" s="22" t="s">
        <v>104</v>
      </c>
      <c r="X1" s="22" t="s">
        <v>105</v>
      </c>
      <c r="Y1" s="22" t="s">
        <v>106</v>
      </c>
      <c r="Z1" s="22" t="s">
        <v>137</v>
      </c>
      <c r="AA1" s="22" t="s">
        <v>109</v>
      </c>
      <c r="AB1" s="22" t="s">
        <v>110</v>
      </c>
      <c r="AC1" s="22" t="s">
        <v>111</v>
      </c>
      <c r="AD1" s="22" t="s">
        <v>112</v>
      </c>
      <c r="AE1" s="22" t="s">
        <v>113</v>
      </c>
      <c r="AF1" s="22" t="s">
        <v>114</v>
      </c>
      <c r="AG1" s="22" t="s">
        <v>115</v>
      </c>
      <c r="AH1" s="22" t="s">
        <v>116</v>
      </c>
      <c r="AI1" s="22" t="s">
        <v>117</v>
      </c>
      <c r="AJ1" s="22" t="s">
        <v>119</v>
      </c>
      <c r="AK1" s="22" t="s">
        <v>120</v>
      </c>
      <c r="AL1" s="22" t="s">
        <v>121</v>
      </c>
      <c r="AM1" s="22" t="s">
        <v>122</v>
      </c>
      <c r="AN1" s="22" t="s">
        <v>123</v>
      </c>
      <c r="AO1" s="22" t="s">
        <v>124</v>
      </c>
      <c r="AP1" s="22" t="s">
        <v>125</v>
      </c>
      <c r="AQ1" s="22" t="s">
        <v>126</v>
      </c>
      <c r="AR1" s="24" t="s">
        <v>127</v>
      </c>
      <c r="AS1" s="22" t="s">
        <v>128</v>
      </c>
      <c r="AT1" s="22" t="s">
        <v>129</v>
      </c>
      <c r="AU1" s="22" t="s">
        <v>130</v>
      </c>
      <c r="AV1" s="22" t="s">
        <v>131</v>
      </c>
      <c r="AW1" s="22" t="s">
        <v>132</v>
      </c>
      <c r="AX1" s="22" t="s">
        <v>133</v>
      </c>
      <c r="AY1" s="22" t="s">
        <v>134</v>
      </c>
      <c r="AZ1" s="22" t="s">
        <v>140</v>
      </c>
      <c r="BA1" s="22" t="s">
        <v>135</v>
      </c>
      <c r="BB1" s="22" t="s">
        <v>136</v>
      </c>
      <c r="BC1" s="22" t="s">
        <v>139</v>
      </c>
      <c r="BD1" s="22" t="s">
        <v>107</v>
      </c>
    </row>
    <row r="2" spans="1:56" x14ac:dyDescent="0.25">
      <c r="A2" s="18">
        <v>39417</v>
      </c>
      <c r="B2" s="26">
        <v>0</v>
      </c>
      <c r="C2" s="26">
        <v>0</v>
      </c>
      <c r="D2" s="26">
        <v>0</v>
      </c>
      <c r="E2" s="26">
        <v>0</v>
      </c>
      <c r="F2" s="26">
        <v>0</v>
      </c>
      <c r="G2" s="26">
        <v>3754684.68</v>
      </c>
      <c r="H2" s="26">
        <v>8540675.6300000008</v>
      </c>
      <c r="I2" s="31">
        <v>2429719.7000000002</v>
      </c>
      <c r="J2" s="26">
        <v>217532.44</v>
      </c>
      <c r="K2" s="26">
        <v>35155</v>
      </c>
      <c r="L2" s="26">
        <v>0</v>
      </c>
      <c r="M2" s="26">
        <v>0</v>
      </c>
      <c r="N2" s="26">
        <v>1419306.8</v>
      </c>
      <c r="O2" s="26">
        <v>3418719.68</v>
      </c>
      <c r="P2" s="26">
        <v>0</v>
      </c>
      <c r="Q2" s="26">
        <v>14023992.07</v>
      </c>
      <c r="R2" s="26">
        <v>0</v>
      </c>
      <c r="S2" s="26">
        <v>0</v>
      </c>
      <c r="T2" s="26">
        <v>0</v>
      </c>
      <c r="U2" s="26">
        <v>0</v>
      </c>
      <c r="V2" s="26">
        <v>0</v>
      </c>
      <c r="W2" s="26">
        <v>0</v>
      </c>
      <c r="X2" s="26">
        <v>0</v>
      </c>
      <c r="Y2" s="26">
        <v>0</v>
      </c>
      <c r="Z2" s="26">
        <v>0</v>
      </c>
      <c r="AA2" s="26">
        <v>0</v>
      </c>
      <c r="AB2" s="26">
        <v>0</v>
      </c>
      <c r="AC2" s="26">
        <v>0</v>
      </c>
      <c r="AD2" s="26">
        <v>0</v>
      </c>
      <c r="AE2" s="26">
        <v>0</v>
      </c>
      <c r="AF2" s="26">
        <v>0</v>
      </c>
      <c r="AG2" s="26">
        <v>0</v>
      </c>
      <c r="AH2" s="26">
        <v>0</v>
      </c>
      <c r="AI2" s="26">
        <v>0</v>
      </c>
      <c r="AJ2" s="26">
        <v>0</v>
      </c>
      <c r="AK2" s="26">
        <v>0</v>
      </c>
      <c r="AL2" s="26">
        <v>0</v>
      </c>
      <c r="AM2" s="26">
        <v>0</v>
      </c>
      <c r="AN2" s="26">
        <v>0</v>
      </c>
      <c r="AO2" s="26">
        <v>0</v>
      </c>
      <c r="AP2" s="26">
        <v>0</v>
      </c>
      <c r="AQ2" s="26">
        <v>0</v>
      </c>
      <c r="AR2" s="26">
        <v>0</v>
      </c>
      <c r="AS2" s="26">
        <v>0</v>
      </c>
      <c r="AT2" s="26">
        <v>0</v>
      </c>
      <c r="AU2" s="26">
        <v>0</v>
      </c>
      <c r="AV2" s="26">
        <v>0</v>
      </c>
      <c r="AW2" s="26">
        <v>0</v>
      </c>
      <c r="AX2" s="26">
        <v>0</v>
      </c>
      <c r="AY2" s="26">
        <v>0</v>
      </c>
      <c r="AZ2" s="26">
        <v>0</v>
      </c>
      <c r="BA2" s="26">
        <v>0</v>
      </c>
      <c r="BB2" s="26">
        <v>0</v>
      </c>
      <c r="BC2" s="26">
        <v>0</v>
      </c>
      <c r="BD2" s="26">
        <v>0</v>
      </c>
    </row>
    <row r="3" spans="1:56" x14ac:dyDescent="0.25">
      <c r="A3" s="18">
        <v>39448</v>
      </c>
      <c r="B3" s="26">
        <v>0</v>
      </c>
      <c r="C3" s="26">
        <v>0</v>
      </c>
      <c r="D3" s="26">
        <v>0</v>
      </c>
      <c r="E3" s="26">
        <v>0</v>
      </c>
      <c r="F3" s="26">
        <v>0</v>
      </c>
      <c r="G3" s="26">
        <v>3501463.27</v>
      </c>
      <c r="H3" s="26">
        <v>8179926.3200000003</v>
      </c>
      <c r="I3" s="31">
        <v>3280469.85</v>
      </c>
      <c r="J3" s="26">
        <v>245108.03</v>
      </c>
      <c r="K3" s="26">
        <v>15520</v>
      </c>
      <c r="L3" s="26">
        <v>0</v>
      </c>
      <c r="M3" s="26">
        <v>0</v>
      </c>
      <c r="N3" s="26">
        <v>799277.97</v>
      </c>
      <c r="O3" s="26">
        <v>2899790.05</v>
      </c>
      <c r="P3" s="26">
        <v>0</v>
      </c>
      <c r="Q3" s="26">
        <v>12157326.65</v>
      </c>
      <c r="R3" s="26">
        <v>0</v>
      </c>
      <c r="S3" s="26">
        <v>0</v>
      </c>
      <c r="T3" s="26">
        <v>0</v>
      </c>
      <c r="U3" s="26">
        <v>0</v>
      </c>
      <c r="V3" s="26">
        <v>0</v>
      </c>
      <c r="W3" s="26">
        <v>0</v>
      </c>
      <c r="X3" s="26">
        <v>0</v>
      </c>
      <c r="Y3" s="26">
        <v>0</v>
      </c>
      <c r="Z3" s="26">
        <v>0</v>
      </c>
      <c r="AA3" s="26">
        <v>0</v>
      </c>
      <c r="AB3" s="26">
        <v>0</v>
      </c>
      <c r="AC3" s="26">
        <v>0</v>
      </c>
      <c r="AD3" s="26">
        <v>0</v>
      </c>
      <c r="AE3" s="26">
        <v>0</v>
      </c>
      <c r="AF3" s="26">
        <v>0</v>
      </c>
      <c r="AG3" s="26">
        <v>0</v>
      </c>
      <c r="AH3" s="26">
        <v>0</v>
      </c>
      <c r="AI3" s="26">
        <v>0</v>
      </c>
      <c r="AJ3" s="26">
        <v>0</v>
      </c>
      <c r="AK3" s="26">
        <v>0</v>
      </c>
      <c r="AL3" s="26">
        <v>0</v>
      </c>
      <c r="AM3" s="26">
        <v>0</v>
      </c>
      <c r="AN3" s="26">
        <v>0</v>
      </c>
      <c r="AO3" s="26">
        <v>0</v>
      </c>
      <c r="AP3" s="26">
        <v>0</v>
      </c>
      <c r="AQ3" s="26">
        <v>0</v>
      </c>
      <c r="AR3" s="26">
        <v>0</v>
      </c>
      <c r="AS3" s="26">
        <v>0</v>
      </c>
      <c r="AT3" s="26">
        <v>0</v>
      </c>
      <c r="AU3" s="26">
        <v>0</v>
      </c>
      <c r="AV3" s="26">
        <v>0</v>
      </c>
      <c r="AW3" s="26">
        <v>0</v>
      </c>
      <c r="AX3" s="26">
        <v>0</v>
      </c>
      <c r="AY3" s="26">
        <v>0</v>
      </c>
      <c r="AZ3" s="26">
        <v>0</v>
      </c>
      <c r="BA3" s="26">
        <v>0</v>
      </c>
      <c r="BB3" s="26">
        <v>0</v>
      </c>
      <c r="BC3" s="26">
        <v>0</v>
      </c>
      <c r="BD3" s="26">
        <v>0</v>
      </c>
    </row>
    <row r="4" spans="1:56" x14ac:dyDescent="0.25">
      <c r="A4" s="18">
        <v>39479</v>
      </c>
      <c r="B4" s="26">
        <v>0</v>
      </c>
      <c r="C4" s="26">
        <v>0</v>
      </c>
      <c r="D4" s="26">
        <v>0</v>
      </c>
      <c r="E4" s="26">
        <v>0</v>
      </c>
      <c r="F4" s="26">
        <v>0</v>
      </c>
      <c r="G4" s="26">
        <v>3044255.49</v>
      </c>
      <c r="H4" s="26">
        <v>8328371.4000000004</v>
      </c>
      <c r="I4" s="31">
        <v>1524076.44</v>
      </c>
      <c r="J4" s="26">
        <v>178864.05</v>
      </c>
      <c r="K4" s="26">
        <v>39995</v>
      </c>
      <c r="L4" s="26">
        <v>0</v>
      </c>
      <c r="M4" s="26">
        <v>0</v>
      </c>
      <c r="N4" s="26">
        <v>1367661.91</v>
      </c>
      <c r="O4" s="26">
        <v>3173883.93</v>
      </c>
      <c r="P4" s="26">
        <v>0</v>
      </c>
      <c r="Q4" s="26">
        <v>13800148.449999999</v>
      </c>
      <c r="R4" s="26">
        <v>0</v>
      </c>
      <c r="S4" s="26">
        <v>0</v>
      </c>
      <c r="T4" s="26">
        <v>0</v>
      </c>
      <c r="U4" s="26">
        <v>0</v>
      </c>
      <c r="V4" s="26">
        <v>0</v>
      </c>
      <c r="W4" s="26">
        <v>0</v>
      </c>
      <c r="X4" s="26">
        <v>0</v>
      </c>
      <c r="Y4" s="26">
        <v>0</v>
      </c>
      <c r="Z4" s="26">
        <v>0</v>
      </c>
      <c r="AA4" s="26">
        <v>0</v>
      </c>
      <c r="AB4" s="26">
        <v>0</v>
      </c>
      <c r="AC4" s="26">
        <v>0</v>
      </c>
      <c r="AD4" s="26">
        <v>0</v>
      </c>
      <c r="AE4" s="26">
        <v>0</v>
      </c>
      <c r="AF4" s="26">
        <v>0</v>
      </c>
      <c r="AG4" s="26">
        <v>0</v>
      </c>
      <c r="AH4" s="26">
        <v>0</v>
      </c>
      <c r="AI4" s="26">
        <v>0</v>
      </c>
      <c r="AJ4" s="26">
        <v>0</v>
      </c>
      <c r="AK4" s="26">
        <v>0</v>
      </c>
      <c r="AL4" s="26">
        <v>0</v>
      </c>
      <c r="AM4" s="26">
        <v>0</v>
      </c>
      <c r="AN4" s="26">
        <v>0</v>
      </c>
      <c r="AO4" s="26">
        <v>0</v>
      </c>
      <c r="AP4" s="26">
        <v>0</v>
      </c>
      <c r="AQ4" s="26">
        <v>0</v>
      </c>
      <c r="AR4" s="26">
        <v>0</v>
      </c>
      <c r="AS4" s="26">
        <v>0</v>
      </c>
      <c r="AT4" s="26">
        <v>0</v>
      </c>
      <c r="AU4" s="26">
        <v>0</v>
      </c>
      <c r="AV4" s="26">
        <v>0</v>
      </c>
      <c r="AW4" s="26">
        <v>0</v>
      </c>
      <c r="AX4" s="26">
        <v>0</v>
      </c>
      <c r="AY4" s="26">
        <v>0</v>
      </c>
      <c r="AZ4" s="26">
        <v>0</v>
      </c>
      <c r="BA4" s="26">
        <v>0</v>
      </c>
      <c r="BB4" s="26">
        <v>0</v>
      </c>
      <c r="BC4" s="26">
        <v>0</v>
      </c>
      <c r="BD4" s="26">
        <v>0</v>
      </c>
    </row>
    <row r="5" spans="1:56" x14ac:dyDescent="0.25">
      <c r="A5" s="18">
        <v>39508</v>
      </c>
      <c r="B5" s="26">
        <v>0</v>
      </c>
      <c r="C5" s="26">
        <v>0</v>
      </c>
      <c r="D5" s="26">
        <v>0</v>
      </c>
      <c r="E5" s="26">
        <v>0</v>
      </c>
      <c r="F5" s="26">
        <v>0</v>
      </c>
      <c r="G5" s="26">
        <v>3385426.94</v>
      </c>
      <c r="H5" s="26">
        <v>7960635.2199999997</v>
      </c>
      <c r="I5" s="31">
        <v>1715513.89</v>
      </c>
      <c r="J5" s="26">
        <v>209325.72</v>
      </c>
      <c r="K5" s="26">
        <v>20607.5</v>
      </c>
      <c r="L5" s="26">
        <v>0</v>
      </c>
      <c r="M5" s="26">
        <v>0</v>
      </c>
      <c r="N5" s="26">
        <v>2825929.62</v>
      </c>
      <c r="O5" s="26">
        <v>3109675.14</v>
      </c>
      <c r="P5" s="26">
        <v>0</v>
      </c>
      <c r="Q5" s="26">
        <v>11537999.35</v>
      </c>
      <c r="R5" s="26">
        <v>0</v>
      </c>
      <c r="S5" s="26">
        <v>0</v>
      </c>
      <c r="T5" s="26">
        <v>0</v>
      </c>
      <c r="U5" s="26">
        <v>0</v>
      </c>
      <c r="V5" s="26">
        <v>0</v>
      </c>
      <c r="W5" s="26">
        <v>0</v>
      </c>
      <c r="X5" s="26">
        <v>0</v>
      </c>
      <c r="Y5" s="26">
        <v>0</v>
      </c>
      <c r="Z5" s="26">
        <v>0</v>
      </c>
      <c r="AA5" s="26">
        <v>0</v>
      </c>
      <c r="AB5" s="26">
        <v>0</v>
      </c>
      <c r="AC5" s="26">
        <v>0</v>
      </c>
      <c r="AD5" s="26">
        <v>0</v>
      </c>
      <c r="AE5" s="26">
        <v>0</v>
      </c>
      <c r="AF5" s="26">
        <v>0</v>
      </c>
      <c r="AG5" s="26">
        <v>0</v>
      </c>
      <c r="AH5" s="26">
        <v>0</v>
      </c>
      <c r="AI5" s="26">
        <v>0</v>
      </c>
      <c r="AJ5" s="26">
        <v>0</v>
      </c>
      <c r="AK5" s="26">
        <v>0</v>
      </c>
      <c r="AL5" s="26">
        <v>0</v>
      </c>
      <c r="AM5" s="26">
        <v>0</v>
      </c>
      <c r="AN5" s="26">
        <v>0</v>
      </c>
      <c r="AO5" s="26">
        <v>0</v>
      </c>
      <c r="AP5" s="26">
        <v>0</v>
      </c>
      <c r="AQ5" s="26">
        <v>0</v>
      </c>
      <c r="AR5" s="26">
        <v>0</v>
      </c>
      <c r="AS5" s="26">
        <v>0</v>
      </c>
      <c r="AT5" s="26">
        <v>0</v>
      </c>
      <c r="AU5" s="26">
        <v>0</v>
      </c>
      <c r="AV5" s="26">
        <v>0</v>
      </c>
      <c r="AW5" s="26">
        <v>0</v>
      </c>
      <c r="AX5" s="26">
        <v>0</v>
      </c>
      <c r="AY5" s="26">
        <v>0</v>
      </c>
      <c r="AZ5" s="26">
        <v>0</v>
      </c>
      <c r="BA5" s="26">
        <v>0</v>
      </c>
      <c r="BB5" s="26">
        <v>0</v>
      </c>
      <c r="BC5" s="26">
        <v>0</v>
      </c>
      <c r="BD5" s="26">
        <v>0</v>
      </c>
    </row>
    <row r="6" spans="1:56" x14ac:dyDescent="0.25">
      <c r="A6" s="18">
        <v>39539</v>
      </c>
      <c r="B6" s="26">
        <v>0</v>
      </c>
      <c r="C6" s="26">
        <v>0</v>
      </c>
      <c r="D6" s="26">
        <v>0</v>
      </c>
      <c r="E6" s="26">
        <v>0</v>
      </c>
      <c r="F6" s="26">
        <v>0</v>
      </c>
      <c r="G6" s="26">
        <v>4287977.8899999997</v>
      </c>
      <c r="H6" s="26">
        <v>7907815.5</v>
      </c>
      <c r="I6" s="31">
        <v>1902950.12</v>
      </c>
      <c r="J6" s="26">
        <v>250974</v>
      </c>
      <c r="K6" s="26">
        <v>28020</v>
      </c>
      <c r="L6" s="26">
        <v>0</v>
      </c>
      <c r="M6" s="26">
        <v>0</v>
      </c>
      <c r="N6" s="26">
        <v>1783580.65</v>
      </c>
      <c r="O6" s="26">
        <v>3213119.76</v>
      </c>
      <c r="P6" s="26">
        <v>0</v>
      </c>
      <c r="Q6" s="26">
        <v>12481951.09</v>
      </c>
      <c r="R6" s="26">
        <v>0</v>
      </c>
      <c r="S6" s="26">
        <v>0</v>
      </c>
      <c r="T6" s="26">
        <v>0</v>
      </c>
      <c r="U6" s="26">
        <v>0</v>
      </c>
      <c r="V6" s="26">
        <v>0</v>
      </c>
      <c r="W6" s="26">
        <v>0</v>
      </c>
      <c r="X6" s="26">
        <v>0</v>
      </c>
      <c r="Y6" s="26">
        <v>0</v>
      </c>
      <c r="Z6" s="26">
        <v>0</v>
      </c>
      <c r="AA6" s="26">
        <v>0</v>
      </c>
      <c r="AB6" s="26">
        <v>0</v>
      </c>
      <c r="AC6" s="26">
        <v>0</v>
      </c>
      <c r="AD6" s="26">
        <v>0</v>
      </c>
      <c r="AE6" s="26">
        <v>0</v>
      </c>
      <c r="AF6" s="26">
        <v>0</v>
      </c>
      <c r="AG6" s="26">
        <v>0</v>
      </c>
      <c r="AH6" s="26">
        <v>0</v>
      </c>
      <c r="AI6" s="26">
        <v>0</v>
      </c>
      <c r="AJ6" s="26">
        <v>0</v>
      </c>
      <c r="AK6" s="26">
        <v>0</v>
      </c>
      <c r="AL6" s="26">
        <v>0</v>
      </c>
      <c r="AM6" s="26">
        <v>0</v>
      </c>
      <c r="AN6" s="26">
        <v>0</v>
      </c>
      <c r="AO6" s="26">
        <v>0</v>
      </c>
      <c r="AP6" s="26">
        <v>0</v>
      </c>
      <c r="AQ6" s="26">
        <v>0</v>
      </c>
      <c r="AR6" s="26">
        <v>0</v>
      </c>
      <c r="AS6" s="26">
        <v>0</v>
      </c>
      <c r="AT6" s="26">
        <v>0</v>
      </c>
      <c r="AU6" s="26">
        <v>0</v>
      </c>
      <c r="AV6" s="26">
        <v>0</v>
      </c>
      <c r="AW6" s="26">
        <v>0</v>
      </c>
      <c r="AX6" s="26">
        <v>0</v>
      </c>
      <c r="AY6" s="26">
        <v>0</v>
      </c>
      <c r="AZ6" s="26">
        <v>0</v>
      </c>
      <c r="BA6" s="26">
        <v>0</v>
      </c>
      <c r="BB6" s="26">
        <v>0</v>
      </c>
      <c r="BC6" s="26">
        <v>0</v>
      </c>
      <c r="BD6" s="26">
        <v>0</v>
      </c>
    </row>
    <row r="7" spans="1:56" x14ac:dyDescent="0.25">
      <c r="A7" s="18">
        <v>39569</v>
      </c>
      <c r="B7" s="26">
        <v>0</v>
      </c>
      <c r="C7" s="26">
        <v>0</v>
      </c>
      <c r="D7" s="26">
        <v>0</v>
      </c>
      <c r="E7" s="26">
        <v>0</v>
      </c>
      <c r="F7" s="26">
        <v>0</v>
      </c>
      <c r="G7" s="26">
        <v>3864231.52</v>
      </c>
      <c r="H7" s="26">
        <v>4723211.3899999997</v>
      </c>
      <c r="I7" s="31">
        <v>2162791.0299999998</v>
      </c>
      <c r="J7" s="26">
        <v>247395.88</v>
      </c>
      <c r="K7" s="26">
        <v>147265</v>
      </c>
      <c r="L7" s="26">
        <v>0</v>
      </c>
      <c r="M7" s="26">
        <v>0</v>
      </c>
      <c r="N7" s="26">
        <v>1536272.85</v>
      </c>
      <c r="O7" s="26">
        <v>3265911.5</v>
      </c>
      <c r="P7" s="26">
        <v>0</v>
      </c>
      <c r="Q7" s="26">
        <v>15025023.939999999</v>
      </c>
      <c r="R7" s="26">
        <v>0</v>
      </c>
      <c r="S7" s="26">
        <v>0</v>
      </c>
      <c r="T7" s="26">
        <v>0</v>
      </c>
      <c r="U7" s="26">
        <v>0</v>
      </c>
      <c r="V7" s="26">
        <v>0</v>
      </c>
      <c r="W7" s="26">
        <v>0</v>
      </c>
      <c r="X7" s="26">
        <v>0</v>
      </c>
      <c r="Y7" s="26">
        <v>0</v>
      </c>
      <c r="Z7" s="26">
        <v>0</v>
      </c>
      <c r="AA7" s="26">
        <v>0</v>
      </c>
      <c r="AB7" s="26">
        <v>0</v>
      </c>
      <c r="AC7" s="26">
        <v>0</v>
      </c>
      <c r="AD7" s="26">
        <v>0</v>
      </c>
      <c r="AE7" s="26">
        <v>0</v>
      </c>
      <c r="AF7" s="26">
        <v>0</v>
      </c>
      <c r="AG7" s="26">
        <v>0</v>
      </c>
      <c r="AH7" s="26">
        <v>0</v>
      </c>
      <c r="AI7" s="26">
        <v>0</v>
      </c>
      <c r="AJ7" s="26">
        <v>0</v>
      </c>
      <c r="AK7" s="26">
        <v>0</v>
      </c>
      <c r="AL7" s="26">
        <v>0</v>
      </c>
      <c r="AM7" s="26">
        <v>0</v>
      </c>
      <c r="AN7" s="26">
        <v>0</v>
      </c>
      <c r="AO7" s="26">
        <v>0</v>
      </c>
      <c r="AP7" s="26">
        <v>0</v>
      </c>
      <c r="AQ7" s="26">
        <v>0</v>
      </c>
      <c r="AR7" s="26">
        <v>0</v>
      </c>
      <c r="AS7" s="26">
        <v>0</v>
      </c>
      <c r="AT7" s="26">
        <v>0</v>
      </c>
      <c r="AU7" s="26">
        <v>0</v>
      </c>
      <c r="AV7" s="26">
        <v>0</v>
      </c>
      <c r="AW7" s="26">
        <v>0</v>
      </c>
      <c r="AX7" s="26">
        <v>0</v>
      </c>
      <c r="AY7" s="26">
        <v>0</v>
      </c>
      <c r="AZ7" s="26">
        <v>0</v>
      </c>
      <c r="BA7" s="26">
        <v>0</v>
      </c>
      <c r="BB7" s="26">
        <v>0</v>
      </c>
      <c r="BC7" s="26">
        <v>0</v>
      </c>
      <c r="BD7" s="26">
        <v>0</v>
      </c>
    </row>
    <row r="8" spans="1:56" x14ac:dyDescent="0.25">
      <c r="A8" s="18">
        <v>39600</v>
      </c>
      <c r="B8" s="26">
        <v>0</v>
      </c>
      <c r="C8" s="26">
        <v>0</v>
      </c>
      <c r="D8" s="26">
        <v>0</v>
      </c>
      <c r="E8" s="26">
        <v>0</v>
      </c>
      <c r="F8" s="26">
        <v>0</v>
      </c>
      <c r="G8" s="26">
        <v>4087160.02</v>
      </c>
      <c r="H8" s="26">
        <v>8893791.1099999994</v>
      </c>
      <c r="I8" s="31">
        <v>2281359.5299999998</v>
      </c>
      <c r="J8" s="26">
        <v>278740.63</v>
      </c>
      <c r="K8" s="26">
        <v>778655</v>
      </c>
      <c r="L8" s="26">
        <v>0</v>
      </c>
      <c r="M8" s="26">
        <v>0</v>
      </c>
      <c r="N8" s="26">
        <v>2370330.54</v>
      </c>
      <c r="O8" s="26">
        <v>4204175.28</v>
      </c>
      <c r="P8" s="26">
        <v>0</v>
      </c>
      <c r="Q8" s="26">
        <v>14409069.609999999</v>
      </c>
      <c r="R8" s="26">
        <v>0</v>
      </c>
      <c r="S8" s="26">
        <v>0</v>
      </c>
      <c r="T8" s="26">
        <v>0</v>
      </c>
      <c r="U8" s="26">
        <v>0</v>
      </c>
      <c r="V8" s="26">
        <v>0</v>
      </c>
      <c r="W8" s="26">
        <v>0</v>
      </c>
      <c r="X8" s="26">
        <v>0</v>
      </c>
      <c r="Y8" s="26">
        <v>0</v>
      </c>
      <c r="Z8" s="26">
        <v>0</v>
      </c>
      <c r="AA8" s="26">
        <v>0</v>
      </c>
      <c r="AB8" s="26">
        <v>0</v>
      </c>
      <c r="AC8" s="26">
        <v>0</v>
      </c>
      <c r="AD8" s="26">
        <v>0</v>
      </c>
      <c r="AE8" s="26">
        <v>0</v>
      </c>
      <c r="AF8" s="26">
        <v>0</v>
      </c>
      <c r="AG8" s="26">
        <v>0</v>
      </c>
      <c r="AH8" s="26">
        <v>0</v>
      </c>
      <c r="AI8" s="26">
        <v>0</v>
      </c>
      <c r="AJ8" s="26">
        <v>0</v>
      </c>
      <c r="AK8" s="26">
        <v>0</v>
      </c>
      <c r="AL8" s="26">
        <v>0</v>
      </c>
      <c r="AM8" s="26">
        <v>0</v>
      </c>
      <c r="AN8" s="26">
        <v>0</v>
      </c>
      <c r="AO8" s="26">
        <v>0</v>
      </c>
      <c r="AP8" s="26">
        <v>0</v>
      </c>
      <c r="AQ8" s="26">
        <v>0</v>
      </c>
      <c r="AR8" s="26">
        <v>0</v>
      </c>
      <c r="AS8" s="26">
        <v>0</v>
      </c>
      <c r="AT8" s="26">
        <v>0</v>
      </c>
      <c r="AU8" s="26">
        <v>0</v>
      </c>
      <c r="AV8" s="26">
        <v>0</v>
      </c>
      <c r="AW8" s="26">
        <v>0</v>
      </c>
      <c r="AX8" s="26">
        <v>0</v>
      </c>
      <c r="AY8" s="26">
        <v>0</v>
      </c>
      <c r="AZ8" s="26">
        <v>0</v>
      </c>
      <c r="BA8" s="26">
        <v>0</v>
      </c>
      <c r="BB8" s="26">
        <v>0</v>
      </c>
      <c r="BC8" s="26">
        <v>0</v>
      </c>
      <c r="BD8" s="26">
        <v>0</v>
      </c>
    </row>
    <row r="9" spans="1:56" x14ac:dyDescent="0.25">
      <c r="A9" s="18">
        <v>39630</v>
      </c>
      <c r="B9" s="26">
        <v>0</v>
      </c>
      <c r="C9" s="26">
        <v>0</v>
      </c>
      <c r="D9" s="26">
        <v>0</v>
      </c>
      <c r="E9" s="26">
        <v>0</v>
      </c>
      <c r="F9" s="26">
        <v>0</v>
      </c>
      <c r="G9" s="26">
        <v>3576184</v>
      </c>
      <c r="H9" s="26">
        <v>8777037.5700000003</v>
      </c>
      <c r="I9" s="31">
        <v>2784890.83</v>
      </c>
      <c r="J9" s="26">
        <v>271451.24</v>
      </c>
      <c r="K9" s="26">
        <v>647522.5</v>
      </c>
      <c r="L9" s="26">
        <v>0</v>
      </c>
      <c r="M9" s="26">
        <v>0</v>
      </c>
      <c r="N9" s="26">
        <v>1959116.27</v>
      </c>
      <c r="O9" s="26">
        <v>3269165.2</v>
      </c>
      <c r="P9" s="26">
        <v>0</v>
      </c>
      <c r="Q9" s="26">
        <v>14023172.060000001</v>
      </c>
      <c r="R9" s="26">
        <v>0</v>
      </c>
      <c r="S9" s="26">
        <v>0</v>
      </c>
      <c r="T9" s="26">
        <v>0</v>
      </c>
      <c r="U9" s="26">
        <v>0</v>
      </c>
      <c r="V9" s="26">
        <v>0</v>
      </c>
      <c r="W9" s="26">
        <v>0</v>
      </c>
      <c r="X9" s="26">
        <v>0</v>
      </c>
      <c r="Y9" s="26">
        <v>0</v>
      </c>
      <c r="Z9" s="26">
        <v>0</v>
      </c>
      <c r="AA9" s="26">
        <v>0</v>
      </c>
      <c r="AB9" s="26">
        <v>0</v>
      </c>
      <c r="AC9" s="26">
        <v>0</v>
      </c>
      <c r="AD9" s="26">
        <v>0</v>
      </c>
      <c r="AE9" s="26">
        <v>0</v>
      </c>
      <c r="AF9" s="26">
        <v>0</v>
      </c>
      <c r="AG9" s="26">
        <v>0</v>
      </c>
      <c r="AH9" s="26">
        <v>0</v>
      </c>
      <c r="AI9" s="26">
        <v>0</v>
      </c>
      <c r="AJ9" s="26">
        <v>0</v>
      </c>
      <c r="AK9" s="26">
        <v>0</v>
      </c>
      <c r="AL9" s="26">
        <v>0</v>
      </c>
      <c r="AM9" s="26">
        <v>0</v>
      </c>
      <c r="AN9" s="26">
        <v>0</v>
      </c>
      <c r="AO9" s="26">
        <v>0</v>
      </c>
      <c r="AP9" s="26">
        <v>0</v>
      </c>
      <c r="AQ9" s="26">
        <v>0</v>
      </c>
      <c r="AR9" s="26">
        <v>0</v>
      </c>
      <c r="AS9" s="26">
        <v>0</v>
      </c>
      <c r="AT9" s="26">
        <v>0</v>
      </c>
      <c r="AU9" s="26">
        <v>0</v>
      </c>
      <c r="AV9" s="26">
        <v>0</v>
      </c>
      <c r="AW9" s="26">
        <v>0</v>
      </c>
      <c r="AX9" s="26">
        <v>0</v>
      </c>
      <c r="AY9" s="26">
        <v>0</v>
      </c>
      <c r="AZ9" s="26">
        <v>0</v>
      </c>
      <c r="BA9" s="26">
        <v>0</v>
      </c>
      <c r="BB9" s="26">
        <v>0</v>
      </c>
      <c r="BC9" s="26">
        <v>0</v>
      </c>
      <c r="BD9" s="26">
        <v>0</v>
      </c>
    </row>
    <row r="10" spans="1:56" x14ac:dyDescent="0.25">
      <c r="A10" s="18">
        <v>39661</v>
      </c>
      <c r="B10" s="26">
        <v>0</v>
      </c>
      <c r="C10" s="26">
        <v>0</v>
      </c>
      <c r="D10" s="26">
        <v>0</v>
      </c>
      <c r="E10" s="26">
        <v>0</v>
      </c>
      <c r="F10" s="26">
        <v>0</v>
      </c>
      <c r="G10" s="26">
        <v>3971092</v>
      </c>
      <c r="H10" s="26">
        <v>8343102</v>
      </c>
      <c r="I10" s="31">
        <v>2123800</v>
      </c>
      <c r="J10" s="26">
        <v>240503</v>
      </c>
      <c r="K10" s="26">
        <v>182695</v>
      </c>
      <c r="L10" s="26">
        <v>0</v>
      </c>
      <c r="M10" s="26">
        <v>0</v>
      </c>
      <c r="N10" s="26">
        <v>1767389</v>
      </c>
      <c r="O10" s="26">
        <v>2267158</v>
      </c>
      <c r="P10" s="26">
        <v>0</v>
      </c>
      <c r="Q10" s="26">
        <v>13432808</v>
      </c>
      <c r="R10" s="26">
        <v>0</v>
      </c>
      <c r="S10" s="26">
        <v>0</v>
      </c>
      <c r="T10" s="26">
        <v>0</v>
      </c>
      <c r="U10" s="26">
        <v>0</v>
      </c>
      <c r="V10" s="26">
        <v>0</v>
      </c>
      <c r="W10" s="26">
        <v>0</v>
      </c>
      <c r="X10" s="26">
        <v>0</v>
      </c>
      <c r="Y10" s="26">
        <v>0</v>
      </c>
      <c r="Z10" s="26">
        <v>0</v>
      </c>
      <c r="AA10" s="26">
        <v>0</v>
      </c>
      <c r="AB10" s="26">
        <v>0</v>
      </c>
      <c r="AC10" s="26">
        <v>0</v>
      </c>
      <c r="AD10" s="26">
        <v>0</v>
      </c>
      <c r="AE10" s="26">
        <v>0</v>
      </c>
      <c r="AF10" s="26">
        <v>0</v>
      </c>
      <c r="AG10" s="26">
        <v>0</v>
      </c>
      <c r="AH10" s="26">
        <v>0</v>
      </c>
      <c r="AI10" s="26">
        <v>0</v>
      </c>
      <c r="AJ10" s="26">
        <v>0</v>
      </c>
      <c r="AK10" s="26">
        <v>0</v>
      </c>
      <c r="AL10" s="26">
        <v>0</v>
      </c>
      <c r="AM10" s="26">
        <v>0</v>
      </c>
      <c r="AN10" s="26">
        <v>0</v>
      </c>
      <c r="AO10" s="26">
        <v>0</v>
      </c>
      <c r="AP10" s="26">
        <v>0</v>
      </c>
      <c r="AQ10" s="26">
        <v>0</v>
      </c>
      <c r="AR10" s="26">
        <v>0</v>
      </c>
      <c r="AS10" s="26">
        <v>0</v>
      </c>
      <c r="AT10" s="26">
        <v>0</v>
      </c>
      <c r="AU10" s="26">
        <v>0</v>
      </c>
      <c r="AV10" s="26">
        <v>0</v>
      </c>
      <c r="AW10" s="26">
        <v>0</v>
      </c>
      <c r="AX10" s="26">
        <v>0</v>
      </c>
      <c r="AY10" s="26">
        <v>0</v>
      </c>
      <c r="AZ10" s="26">
        <v>0</v>
      </c>
      <c r="BA10" s="26">
        <v>0</v>
      </c>
      <c r="BB10" s="26">
        <v>0</v>
      </c>
      <c r="BC10" s="26">
        <v>0</v>
      </c>
      <c r="BD10" s="26">
        <v>0</v>
      </c>
    </row>
    <row r="11" spans="1:56" x14ac:dyDescent="0.25">
      <c r="A11" s="18">
        <v>39692</v>
      </c>
      <c r="B11" s="26">
        <v>0</v>
      </c>
      <c r="C11" s="26">
        <v>0</v>
      </c>
      <c r="D11" s="26">
        <v>0</v>
      </c>
      <c r="E11" s="26">
        <v>0</v>
      </c>
      <c r="F11" s="26">
        <v>0</v>
      </c>
      <c r="G11" s="26">
        <v>4943538.2300000004</v>
      </c>
      <c r="H11" s="26">
        <v>4302638.4800000004</v>
      </c>
      <c r="I11" s="31">
        <v>2072176.65</v>
      </c>
      <c r="J11" s="26">
        <v>272047.52</v>
      </c>
      <c r="K11" s="26">
        <v>43370</v>
      </c>
      <c r="L11" s="26">
        <v>0</v>
      </c>
      <c r="M11" s="26">
        <v>0</v>
      </c>
      <c r="N11" s="26">
        <v>1909174.11</v>
      </c>
      <c r="O11" s="26">
        <v>3529874.22</v>
      </c>
      <c r="P11" s="26">
        <v>0</v>
      </c>
      <c r="Q11" s="26">
        <v>15376845.67</v>
      </c>
      <c r="R11" s="26">
        <v>0</v>
      </c>
      <c r="S11" s="26">
        <v>0</v>
      </c>
      <c r="T11" s="26">
        <v>0</v>
      </c>
      <c r="U11" s="26">
        <v>0</v>
      </c>
      <c r="V11" s="26">
        <v>0</v>
      </c>
      <c r="W11" s="26">
        <v>0</v>
      </c>
      <c r="X11" s="26">
        <v>0</v>
      </c>
      <c r="Y11" s="26">
        <v>0</v>
      </c>
      <c r="Z11" s="26">
        <v>0</v>
      </c>
      <c r="AA11" s="26">
        <v>0</v>
      </c>
      <c r="AB11" s="26">
        <v>0</v>
      </c>
      <c r="AC11" s="26">
        <v>0</v>
      </c>
      <c r="AD11" s="26">
        <v>0</v>
      </c>
      <c r="AE11" s="26">
        <v>0</v>
      </c>
      <c r="AF11" s="26">
        <v>0</v>
      </c>
      <c r="AG11" s="26">
        <v>0</v>
      </c>
      <c r="AH11" s="26">
        <v>0</v>
      </c>
      <c r="AI11" s="26">
        <v>0</v>
      </c>
      <c r="AJ11" s="26">
        <v>0</v>
      </c>
      <c r="AK11" s="26">
        <v>0</v>
      </c>
      <c r="AL11" s="26">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6">
        <v>0</v>
      </c>
      <c r="BD11" s="26">
        <v>0</v>
      </c>
    </row>
    <row r="12" spans="1:56" x14ac:dyDescent="0.25">
      <c r="A12" s="18">
        <v>39722</v>
      </c>
      <c r="B12" s="26">
        <v>0</v>
      </c>
      <c r="C12" s="26">
        <v>0</v>
      </c>
      <c r="D12" s="26">
        <v>0</v>
      </c>
      <c r="E12" s="26">
        <v>0</v>
      </c>
      <c r="F12" s="26">
        <v>0</v>
      </c>
      <c r="G12" s="26">
        <v>3539649.79</v>
      </c>
      <c r="H12" s="26">
        <v>11425553.619999999</v>
      </c>
      <c r="I12" s="31">
        <v>2274211.69</v>
      </c>
      <c r="J12" s="26">
        <v>233324.76</v>
      </c>
      <c r="K12" s="26">
        <v>66255</v>
      </c>
      <c r="L12" s="26">
        <v>0</v>
      </c>
      <c r="M12" s="26">
        <v>0</v>
      </c>
      <c r="N12" s="26">
        <v>1434619.35</v>
      </c>
      <c r="O12" s="26">
        <v>3246278.67</v>
      </c>
      <c r="P12" s="26">
        <v>0</v>
      </c>
      <c r="Q12" s="26">
        <v>12735351.59</v>
      </c>
      <c r="R12" s="26">
        <v>0</v>
      </c>
      <c r="S12" s="26">
        <v>0</v>
      </c>
      <c r="T12" s="26">
        <v>0</v>
      </c>
      <c r="U12" s="26">
        <v>0</v>
      </c>
      <c r="V12" s="26">
        <v>0</v>
      </c>
      <c r="W12" s="26">
        <v>0</v>
      </c>
      <c r="X12" s="26">
        <v>0</v>
      </c>
      <c r="Y12" s="26">
        <v>0</v>
      </c>
      <c r="Z12" s="26">
        <v>0</v>
      </c>
      <c r="AA12" s="26">
        <v>0</v>
      </c>
      <c r="AB12" s="26">
        <v>0</v>
      </c>
      <c r="AC12" s="26">
        <v>0</v>
      </c>
      <c r="AD12" s="26">
        <v>0</v>
      </c>
      <c r="AE12" s="26">
        <v>0</v>
      </c>
      <c r="AF12" s="26">
        <v>0</v>
      </c>
      <c r="AG12" s="26">
        <v>0</v>
      </c>
      <c r="AH12" s="26">
        <v>0</v>
      </c>
      <c r="AI12" s="26">
        <v>0</v>
      </c>
      <c r="AJ12" s="26">
        <v>0</v>
      </c>
      <c r="AK12" s="26">
        <v>0</v>
      </c>
      <c r="AL12" s="26">
        <v>0</v>
      </c>
      <c r="AM12" s="26">
        <v>0</v>
      </c>
      <c r="AN12" s="26">
        <v>0</v>
      </c>
      <c r="AO12" s="26">
        <v>0</v>
      </c>
      <c r="AP12" s="26">
        <v>0</v>
      </c>
      <c r="AQ12" s="26">
        <v>0</v>
      </c>
      <c r="AR12" s="26">
        <v>0</v>
      </c>
      <c r="AS12" s="26">
        <v>0</v>
      </c>
      <c r="AT12" s="26">
        <v>0</v>
      </c>
      <c r="AU12" s="26">
        <v>0</v>
      </c>
      <c r="AV12" s="26">
        <v>0</v>
      </c>
      <c r="AW12" s="26">
        <v>0</v>
      </c>
      <c r="AX12" s="26">
        <v>0</v>
      </c>
      <c r="AY12" s="26">
        <v>0</v>
      </c>
      <c r="AZ12" s="26">
        <v>0</v>
      </c>
      <c r="BA12" s="26">
        <v>0</v>
      </c>
      <c r="BB12" s="26">
        <v>0</v>
      </c>
      <c r="BC12" s="26">
        <v>0</v>
      </c>
      <c r="BD12" s="26">
        <v>0</v>
      </c>
    </row>
    <row r="13" spans="1:56" x14ac:dyDescent="0.25">
      <c r="A13" s="18">
        <v>39753</v>
      </c>
      <c r="B13" s="26">
        <v>0</v>
      </c>
      <c r="C13" s="26">
        <v>0</v>
      </c>
      <c r="D13" s="26">
        <v>0</v>
      </c>
      <c r="E13" s="26">
        <v>0</v>
      </c>
      <c r="F13" s="26">
        <v>0</v>
      </c>
      <c r="G13" s="26">
        <v>2842080</v>
      </c>
      <c r="H13" s="26">
        <v>7278929.4699999997</v>
      </c>
      <c r="I13" s="31">
        <v>2455810</v>
      </c>
      <c r="J13" s="26">
        <v>166171.29999999999</v>
      </c>
      <c r="K13" s="26">
        <v>69940</v>
      </c>
      <c r="L13" s="26">
        <v>0</v>
      </c>
      <c r="M13" s="26">
        <v>0</v>
      </c>
      <c r="N13" s="26">
        <v>2479679</v>
      </c>
      <c r="O13" s="26">
        <v>1993655</v>
      </c>
      <c r="P13" s="26">
        <v>0</v>
      </c>
      <c r="Q13" s="26">
        <v>13075914</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6">
        <v>0</v>
      </c>
      <c r="AN13" s="26">
        <v>0</v>
      </c>
      <c r="AO13" s="26">
        <v>0</v>
      </c>
      <c r="AP13" s="26">
        <v>0</v>
      </c>
      <c r="AQ13" s="26">
        <v>0</v>
      </c>
      <c r="AR13" s="26">
        <v>0</v>
      </c>
      <c r="AS13" s="26">
        <v>0</v>
      </c>
      <c r="AT13" s="26">
        <v>0</v>
      </c>
      <c r="AU13" s="26">
        <v>0</v>
      </c>
      <c r="AV13" s="26">
        <v>0</v>
      </c>
      <c r="AW13" s="26">
        <v>0</v>
      </c>
      <c r="AX13" s="26">
        <v>0</v>
      </c>
      <c r="AY13" s="26">
        <v>0</v>
      </c>
      <c r="AZ13" s="26">
        <v>0</v>
      </c>
      <c r="BA13" s="26">
        <v>0</v>
      </c>
      <c r="BB13" s="26">
        <v>0</v>
      </c>
      <c r="BC13" s="26">
        <v>0</v>
      </c>
      <c r="BD13" s="26">
        <v>0</v>
      </c>
    </row>
    <row r="14" spans="1:56" x14ac:dyDescent="0.25">
      <c r="A14" s="18">
        <v>39783</v>
      </c>
      <c r="B14" s="26">
        <v>0</v>
      </c>
      <c r="C14" s="26">
        <v>0</v>
      </c>
      <c r="D14" s="26">
        <v>0</v>
      </c>
      <c r="E14" s="26">
        <v>0</v>
      </c>
      <c r="F14" s="26">
        <v>0</v>
      </c>
      <c r="G14" s="26">
        <v>2489223.08</v>
      </c>
      <c r="H14" s="26">
        <v>7884857.9000000004</v>
      </c>
      <c r="I14" s="31">
        <v>2006182.28</v>
      </c>
      <c r="J14" s="26">
        <v>147837.35999999999</v>
      </c>
      <c r="K14" s="26">
        <v>22560</v>
      </c>
      <c r="L14" s="26">
        <v>0</v>
      </c>
      <c r="M14" s="26">
        <v>0</v>
      </c>
      <c r="N14" s="26">
        <v>946135.03</v>
      </c>
      <c r="O14" s="26">
        <v>4542378.0599999996</v>
      </c>
      <c r="P14" s="26">
        <v>0</v>
      </c>
      <c r="Q14" s="26">
        <v>11685468.52</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6">
        <v>0</v>
      </c>
      <c r="BD14" s="26">
        <v>0</v>
      </c>
    </row>
    <row r="15" spans="1:56" x14ac:dyDescent="0.25">
      <c r="A15" s="18">
        <v>39814</v>
      </c>
      <c r="B15" s="26">
        <v>0</v>
      </c>
      <c r="C15" s="26">
        <v>0</v>
      </c>
      <c r="D15" s="26">
        <v>0</v>
      </c>
      <c r="E15" s="26">
        <v>0</v>
      </c>
      <c r="F15" s="26">
        <v>0</v>
      </c>
      <c r="G15" s="26">
        <v>2490875.73</v>
      </c>
      <c r="H15" s="26">
        <v>8911790.6400000006</v>
      </c>
      <c r="I15" s="31">
        <v>2865136.54</v>
      </c>
      <c r="J15" s="26">
        <v>141907.15</v>
      </c>
      <c r="K15" s="26">
        <v>23613</v>
      </c>
      <c r="L15" s="26">
        <v>0</v>
      </c>
      <c r="M15" s="26">
        <v>0</v>
      </c>
      <c r="N15" s="26">
        <v>1065366.55</v>
      </c>
      <c r="O15" s="26">
        <v>2552594.29</v>
      </c>
      <c r="P15" s="26">
        <v>0</v>
      </c>
      <c r="Q15" s="26">
        <v>9561346.5899999999</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6">
        <v>0</v>
      </c>
      <c r="BD15" s="26">
        <v>0</v>
      </c>
    </row>
    <row r="16" spans="1:56" x14ac:dyDescent="0.25">
      <c r="A16" s="18">
        <v>39845</v>
      </c>
      <c r="B16" s="26">
        <v>0</v>
      </c>
      <c r="C16" s="26">
        <v>0</v>
      </c>
      <c r="D16" s="26">
        <v>0</v>
      </c>
      <c r="E16" s="26">
        <v>0</v>
      </c>
      <c r="F16" s="26">
        <v>0</v>
      </c>
      <c r="G16" s="26">
        <v>2590412</v>
      </c>
      <c r="H16" s="26">
        <v>7552134.96</v>
      </c>
      <c r="I16" s="31">
        <v>1582170.06</v>
      </c>
      <c r="J16" s="26">
        <v>127989.4</v>
      </c>
      <c r="K16" s="26">
        <v>17993</v>
      </c>
      <c r="L16" s="26">
        <v>0</v>
      </c>
      <c r="M16" s="26">
        <v>0</v>
      </c>
      <c r="N16" s="26">
        <v>1682014.77</v>
      </c>
      <c r="O16" s="26">
        <v>3005125.99</v>
      </c>
      <c r="P16" s="26">
        <v>0</v>
      </c>
      <c r="Q16" s="26">
        <v>12514975.67</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6">
        <v>0</v>
      </c>
      <c r="BD16" s="26">
        <v>0</v>
      </c>
    </row>
    <row r="17" spans="1:56" x14ac:dyDescent="0.25">
      <c r="A17" s="18">
        <v>39873</v>
      </c>
      <c r="B17" s="26">
        <v>0</v>
      </c>
      <c r="C17" s="26">
        <v>0</v>
      </c>
      <c r="D17" s="26">
        <v>0</v>
      </c>
      <c r="E17" s="26">
        <v>0</v>
      </c>
      <c r="F17" s="26">
        <v>0</v>
      </c>
      <c r="G17" s="26">
        <v>2515630.0299999998</v>
      </c>
      <c r="H17" s="26">
        <v>8552223.3499999996</v>
      </c>
      <c r="I17" s="31">
        <v>1733943.75</v>
      </c>
      <c r="J17" s="26">
        <v>128342.79</v>
      </c>
      <c r="K17" s="26">
        <v>8615</v>
      </c>
      <c r="L17" s="26">
        <v>0</v>
      </c>
      <c r="M17" s="26">
        <v>0</v>
      </c>
      <c r="N17" s="26">
        <v>3700772.32</v>
      </c>
      <c r="O17" s="26">
        <v>3038043.38</v>
      </c>
      <c r="P17" s="26">
        <v>0</v>
      </c>
      <c r="Q17" s="26">
        <v>9024219.1999999993</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6">
        <v>0</v>
      </c>
      <c r="BD17" s="26">
        <v>0</v>
      </c>
    </row>
    <row r="18" spans="1:56" x14ac:dyDescent="0.25">
      <c r="A18" s="18">
        <v>39904</v>
      </c>
      <c r="B18" s="26">
        <v>0</v>
      </c>
      <c r="C18" s="26">
        <v>0</v>
      </c>
      <c r="D18" s="26">
        <v>0</v>
      </c>
      <c r="E18" s="26">
        <v>0</v>
      </c>
      <c r="F18" s="26">
        <v>0</v>
      </c>
      <c r="G18" s="26">
        <v>3041778.67</v>
      </c>
      <c r="H18" s="26">
        <v>8016715.5</v>
      </c>
      <c r="I18" s="31">
        <v>2066598.68</v>
      </c>
      <c r="J18" s="26">
        <v>160564.39000000001</v>
      </c>
      <c r="K18" s="26">
        <v>18322.5</v>
      </c>
      <c r="L18" s="26">
        <v>0</v>
      </c>
      <c r="M18" s="26">
        <v>0</v>
      </c>
      <c r="N18" s="26">
        <v>1770367.36</v>
      </c>
      <c r="O18" s="26">
        <v>2967659.57</v>
      </c>
      <c r="P18" s="26">
        <v>0</v>
      </c>
      <c r="Q18" s="26">
        <v>12401161.220000001</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6">
        <v>0</v>
      </c>
      <c r="BD18" s="26">
        <v>0</v>
      </c>
    </row>
    <row r="19" spans="1:56" x14ac:dyDescent="0.25">
      <c r="A19" s="18">
        <v>39934</v>
      </c>
      <c r="B19" s="26">
        <v>0</v>
      </c>
      <c r="C19" s="26">
        <v>0</v>
      </c>
      <c r="D19" s="26">
        <v>0</v>
      </c>
      <c r="E19" s="26">
        <v>0</v>
      </c>
      <c r="F19" s="26">
        <v>0</v>
      </c>
      <c r="G19" s="26">
        <v>2897878.93</v>
      </c>
      <c r="H19" s="26">
        <v>7595376.8700000001</v>
      </c>
      <c r="I19" s="31">
        <v>2086726.96</v>
      </c>
      <c r="J19" s="26">
        <v>154067.20000000001</v>
      </c>
      <c r="K19" s="26">
        <v>9387.5</v>
      </c>
      <c r="L19" s="26">
        <v>0</v>
      </c>
      <c r="M19" s="26">
        <v>0</v>
      </c>
      <c r="N19" s="26">
        <v>1629156.12</v>
      </c>
      <c r="O19" s="26">
        <v>2725508.01</v>
      </c>
      <c r="P19" s="26">
        <v>0</v>
      </c>
      <c r="Q19" s="26">
        <v>12653218.119999999</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6">
        <v>0</v>
      </c>
      <c r="AN19" s="26">
        <v>0</v>
      </c>
      <c r="AO19" s="26">
        <v>0</v>
      </c>
      <c r="AP19" s="26">
        <v>0</v>
      </c>
      <c r="AQ19" s="26">
        <v>0</v>
      </c>
      <c r="AR19" s="26">
        <v>0</v>
      </c>
      <c r="AS19" s="26">
        <v>0</v>
      </c>
      <c r="AT19" s="26">
        <v>0</v>
      </c>
      <c r="AU19" s="26">
        <v>0</v>
      </c>
      <c r="AV19" s="26">
        <v>0</v>
      </c>
      <c r="AW19" s="26">
        <v>0</v>
      </c>
      <c r="AX19" s="26">
        <v>0</v>
      </c>
      <c r="AY19" s="26">
        <v>0</v>
      </c>
      <c r="AZ19" s="26">
        <v>0</v>
      </c>
      <c r="BA19" s="26">
        <v>0</v>
      </c>
      <c r="BB19" s="26">
        <v>0</v>
      </c>
      <c r="BC19" s="26">
        <v>0</v>
      </c>
      <c r="BD19" s="26">
        <v>0</v>
      </c>
    </row>
    <row r="20" spans="1:56" x14ac:dyDescent="0.25">
      <c r="A20" s="18">
        <v>39965</v>
      </c>
      <c r="B20" s="26">
        <v>0</v>
      </c>
      <c r="C20" s="26">
        <v>0</v>
      </c>
      <c r="D20" s="26">
        <v>0</v>
      </c>
      <c r="E20" s="26">
        <v>0</v>
      </c>
      <c r="F20" s="26">
        <v>0</v>
      </c>
      <c r="G20" s="26">
        <v>3027118.99</v>
      </c>
      <c r="H20" s="26">
        <v>7119374.8200000003</v>
      </c>
      <c r="I20" s="31">
        <v>2248027</v>
      </c>
      <c r="J20" s="26">
        <v>177097.33</v>
      </c>
      <c r="K20" s="26">
        <v>609680.5</v>
      </c>
      <c r="L20" s="26">
        <v>0</v>
      </c>
      <c r="M20" s="26">
        <v>0</v>
      </c>
      <c r="N20" s="26">
        <v>2221822.2000000002</v>
      </c>
      <c r="O20" s="26">
        <v>3958399.87</v>
      </c>
      <c r="P20" s="26">
        <v>0</v>
      </c>
      <c r="Q20" s="26">
        <v>11826255.310000001</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6">
        <v>0</v>
      </c>
      <c r="AN20" s="26">
        <v>0</v>
      </c>
      <c r="AO20" s="26">
        <v>0</v>
      </c>
      <c r="AP20" s="26">
        <v>0</v>
      </c>
      <c r="AQ20" s="26">
        <v>0</v>
      </c>
      <c r="AR20" s="26">
        <v>0</v>
      </c>
      <c r="AS20" s="26">
        <v>0</v>
      </c>
      <c r="AT20" s="26">
        <v>0</v>
      </c>
      <c r="AU20" s="26">
        <v>0</v>
      </c>
      <c r="AV20" s="26">
        <v>0</v>
      </c>
      <c r="AW20" s="26">
        <v>0</v>
      </c>
      <c r="AX20" s="26">
        <v>0</v>
      </c>
      <c r="AY20" s="26">
        <v>0</v>
      </c>
      <c r="AZ20" s="26">
        <v>0</v>
      </c>
      <c r="BA20" s="26">
        <v>0</v>
      </c>
      <c r="BB20" s="26">
        <v>0</v>
      </c>
      <c r="BC20" s="26">
        <v>0</v>
      </c>
      <c r="BD20" s="26">
        <v>0</v>
      </c>
    </row>
    <row r="21" spans="1:56" x14ac:dyDescent="0.25">
      <c r="A21" s="18">
        <v>39995</v>
      </c>
      <c r="B21" s="26">
        <v>0</v>
      </c>
      <c r="C21" s="26">
        <v>0</v>
      </c>
      <c r="D21" s="26">
        <v>0</v>
      </c>
      <c r="E21" s="26">
        <v>0</v>
      </c>
      <c r="F21" s="26">
        <v>0</v>
      </c>
      <c r="G21" s="26">
        <v>3163583.42</v>
      </c>
      <c r="H21" s="26">
        <v>8065924.4800000004</v>
      </c>
      <c r="I21" s="31">
        <v>2750646.62</v>
      </c>
      <c r="J21" s="26">
        <v>186793.1</v>
      </c>
      <c r="K21" s="26">
        <v>893470</v>
      </c>
      <c r="L21" s="26">
        <v>0</v>
      </c>
      <c r="M21" s="26">
        <v>0</v>
      </c>
      <c r="N21" s="26">
        <v>1424064.43</v>
      </c>
      <c r="O21" s="26">
        <v>2461872.4</v>
      </c>
      <c r="P21" s="26">
        <v>0</v>
      </c>
      <c r="Q21" s="26">
        <v>13420228.35</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6">
        <v>0</v>
      </c>
      <c r="AN21" s="26">
        <v>0</v>
      </c>
      <c r="AO21" s="26">
        <v>0</v>
      </c>
      <c r="AP21" s="26">
        <v>0</v>
      </c>
      <c r="AQ21" s="26">
        <v>0</v>
      </c>
      <c r="AR21" s="26">
        <v>0</v>
      </c>
      <c r="AS21" s="26">
        <v>0</v>
      </c>
      <c r="AT21" s="26">
        <v>0</v>
      </c>
      <c r="AU21" s="26">
        <v>0</v>
      </c>
      <c r="AV21" s="26">
        <v>0</v>
      </c>
      <c r="AW21" s="26">
        <v>0</v>
      </c>
      <c r="AX21" s="26">
        <v>0</v>
      </c>
      <c r="AY21" s="26">
        <v>0</v>
      </c>
      <c r="AZ21" s="26">
        <v>0</v>
      </c>
      <c r="BA21" s="26">
        <v>0</v>
      </c>
      <c r="BB21" s="26">
        <v>0</v>
      </c>
      <c r="BC21" s="26">
        <v>0</v>
      </c>
      <c r="BD21" s="26">
        <v>0</v>
      </c>
    </row>
    <row r="22" spans="1:56" x14ac:dyDescent="0.25">
      <c r="A22" s="18">
        <v>40026</v>
      </c>
      <c r="B22" s="26">
        <v>0</v>
      </c>
      <c r="C22" s="26">
        <v>0</v>
      </c>
      <c r="D22" s="26">
        <v>0</v>
      </c>
      <c r="E22" s="26">
        <v>0</v>
      </c>
      <c r="F22" s="26">
        <v>0</v>
      </c>
      <c r="G22" s="26">
        <v>3504844.41</v>
      </c>
      <c r="H22" s="26">
        <v>8027306.1100000003</v>
      </c>
      <c r="I22" s="31">
        <v>2094896.94</v>
      </c>
      <c r="J22" s="26">
        <v>208985.76</v>
      </c>
      <c r="K22" s="26">
        <v>131649</v>
      </c>
      <c r="L22" s="26">
        <v>0</v>
      </c>
      <c r="M22" s="26">
        <v>0</v>
      </c>
      <c r="N22" s="26">
        <v>1775933.71</v>
      </c>
      <c r="O22" s="26">
        <v>3504348.73</v>
      </c>
      <c r="P22" s="26">
        <v>0</v>
      </c>
      <c r="Q22" s="26">
        <v>9995375.6999999993</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6">
        <v>0</v>
      </c>
      <c r="AN22" s="26">
        <v>0</v>
      </c>
      <c r="AO22" s="26">
        <v>0</v>
      </c>
      <c r="AP22" s="26">
        <v>0</v>
      </c>
      <c r="AQ22" s="26">
        <v>0</v>
      </c>
      <c r="AR22" s="26">
        <v>0</v>
      </c>
      <c r="AS22" s="26">
        <v>0</v>
      </c>
      <c r="AT22" s="26">
        <v>0</v>
      </c>
      <c r="AU22" s="26">
        <v>0</v>
      </c>
      <c r="AV22" s="26">
        <v>0</v>
      </c>
      <c r="AW22" s="26">
        <v>0</v>
      </c>
      <c r="AX22" s="26">
        <v>0</v>
      </c>
      <c r="AY22" s="26">
        <v>0</v>
      </c>
      <c r="AZ22" s="26">
        <v>0</v>
      </c>
      <c r="BA22" s="26">
        <v>0</v>
      </c>
      <c r="BB22" s="26">
        <v>0</v>
      </c>
      <c r="BC22" s="26">
        <v>0</v>
      </c>
      <c r="BD22" s="26">
        <v>0</v>
      </c>
    </row>
    <row r="23" spans="1:56" x14ac:dyDescent="0.25">
      <c r="A23" s="18">
        <v>40057</v>
      </c>
      <c r="B23" s="26">
        <v>0</v>
      </c>
      <c r="C23" s="26">
        <v>0</v>
      </c>
      <c r="D23" s="26">
        <v>0</v>
      </c>
      <c r="E23" s="26">
        <v>0</v>
      </c>
      <c r="F23" s="26">
        <v>0</v>
      </c>
      <c r="G23" s="26">
        <v>4235527.05</v>
      </c>
      <c r="H23" s="26">
        <v>7761302.2699999996</v>
      </c>
      <c r="I23" s="31">
        <v>4259683.6100000003</v>
      </c>
      <c r="J23" s="26">
        <v>280086.52</v>
      </c>
      <c r="K23" s="26">
        <v>87850</v>
      </c>
      <c r="L23" s="26">
        <v>0</v>
      </c>
      <c r="M23" s="26">
        <v>0</v>
      </c>
      <c r="N23" s="26">
        <v>1919145.35</v>
      </c>
      <c r="O23" s="26">
        <v>3402072.89</v>
      </c>
      <c r="P23" s="26">
        <v>0</v>
      </c>
      <c r="Q23" s="26">
        <v>13053262.66</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6">
        <v>0</v>
      </c>
      <c r="BD23" s="26">
        <v>0</v>
      </c>
    </row>
    <row r="24" spans="1:56" x14ac:dyDescent="0.25">
      <c r="A24" s="18">
        <v>40087</v>
      </c>
      <c r="B24" s="26">
        <v>0</v>
      </c>
      <c r="C24" s="26">
        <v>0</v>
      </c>
      <c r="D24" s="26">
        <v>0</v>
      </c>
      <c r="E24" s="26">
        <v>0</v>
      </c>
      <c r="F24" s="26">
        <v>0</v>
      </c>
      <c r="G24" s="26">
        <v>2989168.52</v>
      </c>
      <c r="H24" s="26">
        <v>7670198.0800000001</v>
      </c>
      <c r="I24" s="31">
        <v>1354167.08</v>
      </c>
      <c r="J24" s="26">
        <v>161769.78</v>
      </c>
      <c r="K24" s="26">
        <v>30670</v>
      </c>
      <c r="L24" s="26">
        <v>0</v>
      </c>
      <c r="M24" s="26">
        <v>0</v>
      </c>
      <c r="N24" s="26">
        <v>1416539.8</v>
      </c>
      <c r="O24" s="26">
        <v>2173462.62</v>
      </c>
      <c r="P24" s="26">
        <v>0</v>
      </c>
      <c r="Q24" s="26">
        <v>9793896.6699999999</v>
      </c>
      <c r="R24" s="26">
        <v>0</v>
      </c>
      <c r="S24" s="26">
        <v>0</v>
      </c>
      <c r="T24" s="26">
        <v>0</v>
      </c>
      <c r="U24" s="26">
        <v>0</v>
      </c>
      <c r="V24" s="26">
        <v>0</v>
      </c>
      <c r="W24" s="26">
        <v>0</v>
      </c>
      <c r="X24" s="26">
        <v>0</v>
      </c>
      <c r="Y24" s="26">
        <v>0</v>
      </c>
      <c r="Z24" s="26">
        <v>0</v>
      </c>
      <c r="AA24" s="26">
        <v>0</v>
      </c>
      <c r="AB24" s="26">
        <v>0</v>
      </c>
      <c r="AC24" s="26">
        <v>0</v>
      </c>
      <c r="AD24" s="26">
        <v>0</v>
      </c>
      <c r="AE24" s="26">
        <v>0</v>
      </c>
      <c r="AF24" s="26">
        <v>0</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6">
        <v>0</v>
      </c>
      <c r="BD24" s="26">
        <v>0</v>
      </c>
    </row>
    <row r="25" spans="1:56" x14ac:dyDescent="0.25">
      <c r="A25" s="18">
        <v>40118</v>
      </c>
      <c r="B25" s="26">
        <v>0</v>
      </c>
      <c r="C25" s="26">
        <v>0</v>
      </c>
      <c r="D25" s="26">
        <v>0</v>
      </c>
      <c r="E25" s="26">
        <v>0</v>
      </c>
      <c r="F25" s="26">
        <v>0</v>
      </c>
      <c r="G25" s="26">
        <v>2628978.19</v>
      </c>
      <c r="H25" s="26">
        <v>6820844.1699999999</v>
      </c>
      <c r="I25" s="31">
        <v>1672661.7</v>
      </c>
      <c r="J25" s="26">
        <v>143753.01</v>
      </c>
      <c r="K25" s="26">
        <v>28047</v>
      </c>
      <c r="L25" s="26">
        <v>0</v>
      </c>
      <c r="M25" s="26">
        <v>0</v>
      </c>
      <c r="N25" s="26">
        <v>925092.35</v>
      </c>
      <c r="O25" s="26">
        <v>2600123</v>
      </c>
      <c r="P25" s="26">
        <v>0</v>
      </c>
      <c r="Q25" s="26">
        <v>10729371.83</v>
      </c>
      <c r="R25" s="26">
        <v>0</v>
      </c>
      <c r="S25" s="26">
        <v>0</v>
      </c>
      <c r="T25" s="26">
        <v>0</v>
      </c>
      <c r="U25" s="26">
        <v>0</v>
      </c>
      <c r="V25" s="26">
        <v>0</v>
      </c>
      <c r="W25" s="26">
        <v>0</v>
      </c>
      <c r="X25" s="26">
        <v>0</v>
      </c>
      <c r="Y25" s="26">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6">
        <v>0</v>
      </c>
      <c r="AR25" s="26">
        <v>0</v>
      </c>
      <c r="AS25" s="26">
        <v>0</v>
      </c>
      <c r="AT25" s="26">
        <v>0</v>
      </c>
      <c r="AU25" s="26">
        <v>0</v>
      </c>
      <c r="AV25" s="26">
        <v>0</v>
      </c>
      <c r="AW25" s="26">
        <v>0</v>
      </c>
      <c r="AX25" s="26">
        <v>0</v>
      </c>
      <c r="AY25" s="26">
        <v>0</v>
      </c>
      <c r="AZ25" s="26">
        <v>0</v>
      </c>
      <c r="BA25" s="26">
        <v>0</v>
      </c>
      <c r="BB25" s="26">
        <v>0</v>
      </c>
      <c r="BC25" s="26">
        <v>0</v>
      </c>
      <c r="BD25" s="26">
        <v>0</v>
      </c>
    </row>
    <row r="26" spans="1:56" x14ac:dyDescent="0.25">
      <c r="A26" s="18">
        <v>40148</v>
      </c>
      <c r="B26" s="26">
        <v>0</v>
      </c>
      <c r="C26" s="26">
        <v>0</v>
      </c>
      <c r="D26" s="26">
        <v>0</v>
      </c>
      <c r="E26" s="26">
        <v>0</v>
      </c>
      <c r="F26" s="26">
        <v>0</v>
      </c>
      <c r="G26" s="26">
        <v>2291858.11</v>
      </c>
      <c r="H26" s="26">
        <v>7335523.5899999999</v>
      </c>
      <c r="I26" s="31">
        <v>1885379.93</v>
      </c>
      <c r="J26" s="26">
        <v>146700.5</v>
      </c>
      <c r="K26" s="26">
        <v>18260</v>
      </c>
      <c r="L26" s="26">
        <v>0</v>
      </c>
      <c r="M26" s="26">
        <v>0</v>
      </c>
      <c r="N26" s="26">
        <v>845555.42</v>
      </c>
      <c r="O26" s="26">
        <v>4332133.55</v>
      </c>
      <c r="P26" s="26">
        <v>0</v>
      </c>
      <c r="Q26" s="26">
        <v>11868975.77</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6">
        <v>0</v>
      </c>
      <c r="BD26" s="26">
        <v>0</v>
      </c>
    </row>
    <row r="27" spans="1:56" x14ac:dyDescent="0.25">
      <c r="A27" s="18">
        <v>40179</v>
      </c>
      <c r="B27" s="26">
        <v>0</v>
      </c>
      <c r="C27" s="26">
        <v>0</v>
      </c>
      <c r="D27" s="26">
        <v>0</v>
      </c>
      <c r="E27" s="26">
        <v>0</v>
      </c>
      <c r="F27" s="26">
        <v>0</v>
      </c>
      <c r="G27" s="26">
        <v>2684148.94</v>
      </c>
      <c r="H27" s="26">
        <v>9079091.2300000004</v>
      </c>
      <c r="I27" s="31">
        <v>2743782.63</v>
      </c>
      <c r="J27" s="26">
        <v>170406.32</v>
      </c>
      <c r="K27" s="26">
        <v>25195</v>
      </c>
      <c r="L27" s="26">
        <v>0</v>
      </c>
      <c r="M27" s="26">
        <v>0</v>
      </c>
      <c r="N27" s="26">
        <v>1112661.93</v>
      </c>
      <c r="O27" s="26">
        <v>1751147.64</v>
      </c>
      <c r="P27" s="26">
        <v>0</v>
      </c>
      <c r="Q27" s="26">
        <v>6706117.4199999999</v>
      </c>
      <c r="R27" s="26">
        <v>0</v>
      </c>
      <c r="S27" s="26">
        <v>0</v>
      </c>
      <c r="T27" s="26">
        <v>0</v>
      </c>
      <c r="U27" s="26">
        <v>0</v>
      </c>
      <c r="V27" s="26">
        <v>0</v>
      </c>
      <c r="W27" s="26">
        <v>0</v>
      </c>
      <c r="X27" s="26">
        <v>0</v>
      </c>
      <c r="Y27" s="26">
        <v>0</v>
      </c>
      <c r="Z27" s="26">
        <v>0</v>
      </c>
      <c r="AA27" s="26">
        <v>0</v>
      </c>
      <c r="AB27" s="26">
        <v>0</v>
      </c>
      <c r="AC27" s="26">
        <v>0</v>
      </c>
      <c r="AD27" s="26">
        <v>0</v>
      </c>
      <c r="AE27" s="26">
        <v>0</v>
      </c>
      <c r="AF27" s="26">
        <v>0</v>
      </c>
      <c r="AG27" s="26">
        <v>0</v>
      </c>
      <c r="AH27" s="26">
        <v>0</v>
      </c>
      <c r="AI27" s="26">
        <v>0</v>
      </c>
      <c r="AJ27" s="26">
        <v>0</v>
      </c>
      <c r="AK27" s="26">
        <v>0</v>
      </c>
      <c r="AL27" s="26">
        <v>0</v>
      </c>
      <c r="AM27" s="26">
        <v>0</v>
      </c>
      <c r="AN27" s="26">
        <v>0</v>
      </c>
      <c r="AO27" s="26">
        <v>0</v>
      </c>
      <c r="AP27" s="26">
        <v>0</v>
      </c>
      <c r="AQ27" s="26">
        <v>0</v>
      </c>
      <c r="AR27" s="26">
        <v>0</v>
      </c>
      <c r="AS27" s="26">
        <v>0</v>
      </c>
      <c r="AT27" s="26">
        <v>0</v>
      </c>
      <c r="AU27" s="26">
        <v>0</v>
      </c>
      <c r="AV27" s="26">
        <v>0</v>
      </c>
      <c r="AW27" s="26">
        <v>0</v>
      </c>
      <c r="AX27" s="26">
        <v>0</v>
      </c>
      <c r="AY27" s="26">
        <v>0</v>
      </c>
      <c r="AZ27" s="26">
        <v>0</v>
      </c>
      <c r="BA27" s="26">
        <v>0</v>
      </c>
      <c r="BB27" s="26">
        <v>0</v>
      </c>
      <c r="BC27" s="26">
        <v>0</v>
      </c>
      <c r="BD27" s="26">
        <v>0</v>
      </c>
    </row>
    <row r="28" spans="1:56" x14ac:dyDescent="0.25">
      <c r="A28" s="18">
        <v>40210</v>
      </c>
      <c r="B28" s="26">
        <v>0</v>
      </c>
      <c r="C28" s="26">
        <v>0</v>
      </c>
      <c r="D28" s="26">
        <v>0</v>
      </c>
      <c r="E28" s="26">
        <v>0</v>
      </c>
      <c r="F28" s="26">
        <v>0</v>
      </c>
      <c r="G28" s="26">
        <v>2200251</v>
      </c>
      <c r="H28" s="26">
        <v>5942034.5700000003</v>
      </c>
      <c r="I28" s="31">
        <v>1236659.33</v>
      </c>
      <c r="J28" s="26">
        <v>117927.24</v>
      </c>
      <c r="K28" s="26">
        <v>21610</v>
      </c>
      <c r="L28" s="26">
        <v>0</v>
      </c>
      <c r="M28" s="26">
        <v>0</v>
      </c>
      <c r="N28" s="26">
        <v>1523575.84</v>
      </c>
      <c r="O28" s="26">
        <v>2469949.06</v>
      </c>
      <c r="P28" s="26">
        <v>0</v>
      </c>
      <c r="Q28" s="26">
        <v>10262256.439999999</v>
      </c>
      <c r="R28" s="26">
        <v>0</v>
      </c>
      <c r="S28" s="26">
        <v>0</v>
      </c>
      <c r="T28" s="26">
        <v>0</v>
      </c>
      <c r="U28" s="26">
        <v>0</v>
      </c>
      <c r="V28" s="26">
        <v>0</v>
      </c>
      <c r="W28" s="26">
        <v>0</v>
      </c>
      <c r="X28" s="26">
        <v>0</v>
      </c>
      <c r="Y28" s="26">
        <v>0</v>
      </c>
      <c r="Z28" s="26">
        <v>0</v>
      </c>
      <c r="AA28" s="26">
        <v>0</v>
      </c>
      <c r="AB28" s="26">
        <v>0</v>
      </c>
      <c r="AC28" s="26">
        <v>0</v>
      </c>
      <c r="AD28" s="26">
        <v>0</v>
      </c>
      <c r="AE28" s="26">
        <v>0</v>
      </c>
      <c r="AF28" s="26">
        <v>0</v>
      </c>
      <c r="AG28" s="26">
        <v>0</v>
      </c>
      <c r="AH28" s="26">
        <v>0</v>
      </c>
      <c r="AI28" s="26">
        <v>0</v>
      </c>
      <c r="AJ28" s="26">
        <v>0</v>
      </c>
      <c r="AK28" s="26">
        <v>0</v>
      </c>
      <c r="AL28" s="26">
        <v>0</v>
      </c>
      <c r="AM28" s="26">
        <v>0</v>
      </c>
      <c r="AN28" s="26">
        <v>0</v>
      </c>
      <c r="AO28" s="26">
        <v>0</v>
      </c>
      <c r="AP28" s="26">
        <v>0</v>
      </c>
      <c r="AQ28" s="26">
        <v>0</v>
      </c>
      <c r="AR28" s="26">
        <v>0</v>
      </c>
      <c r="AS28" s="26">
        <v>0</v>
      </c>
      <c r="AT28" s="26">
        <v>0</v>
      </c>
      <c r="AU28" s="26">
        <v>0</v>
      </c>
      <c r="AV28" s="26">
        <v>0</v>
      </c>
      <c r="AW28" s="26">
        <v>0</v>
      </c>
      <c r="AX28" s="26">
        <v>0</v>
      </c>
      <c r="AY28" s="26">
        <v>0</v>
      </c>
      <c r="AZ28" s="26">
        <v>0</v>
      </c>
      <c r="BA28" s="26">
        <v>0</v>
      </c>
      <c r="BB28" s="26">
        <v>0</v>
      </c>
      <c r="BC28" s="26">
        <v>0</v>
      </c>
      <c r="BD28" s="26">
        <v>0</v>
      </c>
    </row>
    <row r="29" spans="1:56" x14ac:dyDescent="0.25">
      <c r="A29" s="18">
        <v>40238</v>
      </c>
      <c r="B29" s="26">
        <v>0</v>
      </c>
      <c r="C29" s="26">
        <v>0</v>
      </c>
      <c r="D29" s="26">
        <v>0</v>
      </c>
      <c r="E29" s="26">
        <v>0</v>
      </c>
      <c r="F29" s="26">
        <v>0</v>
      </c>
      <c r="G29" s="26">
        <v>2291848.27</v>
      </c>
      <c r="H29" s="26">
        <v>8792547.5299999993</v>
      </c>
      <c r="I29" s="31">
        <v>1603724.38</v>
      </c>
      <c r="J29" s="26">
        <v>120800.38</v>
      </c>
      <c r="K29" s="26">
        <v>19495</v>
      </c>
      <c r="L29" s="26">
        <v>0</v>
      </c>
      <c r="M29" s="26">
        <v>0</v>
      </c>
      <c r="N29" s="26">
        <v>4028346.11</v>
      </c>
      <c r="O29" s="26">
        <v>3935809.23</v>
      </c>
      <c r="P29" s="26">
        <v>0</v>
      </c>
      <c r="Q29" s="26">
        <v>12078466.43</v>
      </c>
      <c r="R29" s="26">
        <v>0</v>
      </c>
      <c r="S29" s="26">
        <v>0</v>
      </c>
      <c r="T29" s="26">
        <v>0</v>
      </c>
      <c r="U29" s="26">
        <v>0</v>
      </c>
      <c r="V29" s="26">
        <v>0</v>
      </c>
      <c r="W29" s="26">
        <v>0</v>
      </c>
      <c r="X29" s="26">
        <v>0</v>
      </c>
      <c r="Y29" s="26">
        <v>0</v>
      </c>
      <c r="Z29" s="26">
        <v>0</v>
      </c>
      <c r="AA29" s="26">
        <v>0</v>
      </c>
      <c r="AB29" s="26">
        <v>0</v>
      </c>
      <c r="AC29" s="26">
        <v>0</v>
      </c>
      <c r="AD29" s="26">
        <v>0</v>
      </c>
      <c r="AE29" s="26">
        <v>0</v>
      </c>
      <c r="AF29" s="26">
        <v>0</v>
      </c>
      <c r="AG29" s="26">
        <v>0</v>
      </c>
      <c r="AH29" s="26">
        <v>0</v>
      </c>
      <c r="AI29" s="26">
        <v>0</v>
      </c>
      <c r="AJ29" s="26">
        <v>0</v>
      </c>
      <c r="AK29" s="26">
        <v>0</v>
      </c>
      <c r="AL29" s="26">
        <v>0</v>
      </c>
      <c r="AM29" s="26">
        <v>0</v>
      </c>
      <c r="AN29" s="26">
        <v>0</v>
      </c>
      <c r="AO29" s="26">
        <v>0</v>
      </c>
      <c r="AP29" s="26">
        <v>0</v>
      </c>
      <c r="AQ29" s="26">
        <v>0</v>
      </c>
      <c r="AR29" s="26">
        <v>0</v>
      </c>
      <c r="AS29" s="26">
        <v>0</v>
      </c>
      <c r="AT29" s="26">
        <v>0</v>
      </c>
      <c r="AU29" s="26">
        <v>0</v>
      </c>
      <c r="AV29" s="26">
        <v>0</v>
      </c>
      <c r="AW29" s="26">
        <v>0</v>
      </c>
      <c r="AX29" s="26">
        <v>0</v>
      </c>
      <c r="AY29" s="26">
        <v>0</v>
      </c>
      <c r="AZ29" s="26">
        <v>0</v>
      </c>
      <c r="BA29" s="26">
        <v>0</v>
      </c>
      <c r="BB29" s="26">
        <v>0</v>
      </c>
      <c r="BC29" s="26">
        <v>0</v>
      </c>
      <c r="BD29" s="26">
        <v>0</v>
      </c>
    </row>
    <row r="30" spans="1:56" x14ac:dyDescent="0.25">
      <c r="A30" s="18">
        <v>40269</v>
      </c>
      <c r="B30" s="26">
        <v>0</v>
      </c>
      <c r="C30" s="26">
        <v>0</v>
      </c>
      <c r="D30" s="26">
        <v>0</v>
      </c>
      <c r="E30" s="26">
        <v>0</v>
      </c>
      <c r="F30" s="26">
        <v>0</v>
      </c>
      <c r="G30" s="26">
        <v>3186549.73</v>
      </c>
      <c r="H30" s="26">
        <v>7708405.0800000001</v>
      </c>
      <c r="I30" s="31">
        <v>2126615.92</v>
      </c>
      <c r="J30" s="26">
        <v>192439.43</v>
      </c>
      <c r="K30" s="26">
        <v>22945</v>
      </c>
      <c r="L30" s="26">
        <v>0</v>
      </c>
      <c r="M30" s="26">
        <v>0</v>
      </c>
      <c r="N30" s="26">
        <v>1159362.8799999999</v>
      </c>
      <c r="O30" s="26">
        <v>2207935.06</v>
      </c>
      <c r="P30" s="26">
        <v>0</v>
      </c>
      <c r="Q30" s="26">
        <v>10697753.35</v>
      </c>
      <c r="R30" s="26">
        <v>0</v>
      </c>
      <c r="S30" s="26">
        <v>0</v>
      </c>
      <c r="T30" s="26">
        <v>0</v>
      </c>
      <c r="U30" s="26">
        <v>0</v>
      </c>
      <c r="V30" s="26">
        <v>0</v>
      </c>
      <c r="W30" s="26">
        <v>0</v>
      </c>
      <c r="X30" s="26">
        <v>0</v>
      </c>
      <c r="Y30" s="26">
        <v>0</v>
      </c>
      <c r="Z30" s="26">
        <v>0</v>
      </c>
      <c r="AA30" s="26">
        <v>0</v>
      </c>
      <c r="AB30" s="26">
        <v>0</v>
      </c>
      <c r="AC30" s="26">
        <v>0</v>
      </c>
      <c r="AD30" s="26">
        <v>0</v>
      </c>
      <c r="AE30" s="26">
        <v>0</v>
      </c>
      <c r="AF30" s="26">
        <v>0</v>
      </c>
      <c r="AG30" s="26">
        <v>0</v>
      </c>
      <c r="AH30" s="26">
        <v>0</v>
      </c>
      <c r="AI30" s="26">
        <v>0</v>
      </c>
      <c r="AJ30" s="26">
        <v>0</v>
      </c>
      <c r="AK30" s="26">
        <v>0</v>
      </c>
      <c r="AL30" s="26">
        <v>0</v>
      </c>
      <c r="AM30" s="26">
        <v>0</v>
      </c>
      <c r="AN30" s="26">
        <v>0</v>
      </c>
      <c r="AO30" s="26">
        <v>0</v>
      </c>
      <c r="AP30" s="26">
        <v>0</v>
      </c>
      <c r="AQ30" s="26">
        <v>0</v>
      </c>
      <c r="AR30" s="26">
        <v>0</v>
      </c>
      <c r="AS30" s="26">
        <v>0</v>
      </c>
      <c r="AT30" s="26">
        <v>0</v>
      </c>
      <c r="AU30" s="26">
        <v>0</v>
      </c>
      <c r="AV30" s="26">
        <v>0</v>
      </c>
      <c r="AW30" s="26">
        <v>0</v>
      </c>
      <c r="AX30" s="26">
        <v>0</v>
      </c>
      <c r="AY30" s="26">
        <v>0</v>
      </c>
      <c r="AZ30" s="26">
        <v>0</v>
      </c>
      <c r="BA30" s="26">
        <v>0</v>
      </c>
      <c r="BB30" s="26">
        <v>0</v>
      </c>
      <c r="BC30" s="26">
        <v>0</v>
      </c>
      <c r="BD30" s="26">
        <v>0</v>
      </c>
    </row>
    <row r="31" spans="1:56" x14ac:dyDescent="0.25">
      <c r="A31" s="18">
        <v>40299</v>
      </c>
      <c r="B31" s="26">
        <v>0</v>
      </c>
      <c r="C31" s="26">
        <v>0</v>
      </c>
      <c r="D31" s="26">
        <v>0</v>
      </c>
      <c r="E31" s="26">
        <v>0</v>
      </c>
      <c r="F31" s="26">
        <v>0</v>
      </c>
      <c r="G31" s="26">
        <v>3379525.4</v>
      </c>
      <c r="H31" s="26">
        <v>6425661.6100000003</v>
      </c>
      <c r="I31" s="31">
        <v>2051971.08</v>
      </c>
      <c r="J31" s="26">
        <v>179361.51</v>
      </c>
      <c r="K31" s="26">
        <v>16817.5</v>
      </c>
      <c r="L31" s="26">
        <v>0</v>
      </c>
      <c r="M31" s="26">
        <v>0</v>
      </c>
      <c r="N31" s="26">
        <v>2705189.41</v>
      </c>
      <c r="O31" s="26">
        <v>3072050.4</v>
      </c>
      <c r="P31" s="26">
        <v>0</v>
      </c>
      <c r="Q31" s="26">
        <v>9740160.9199999999</v>
      </c>
      <c r="R31" s="26">
        <v>0</v>
      </c>
      <c r="S31" s="26">
        <v>0</v>
      </c>
      <c r="T31" s="26">
        <v>0</v>
      </c>
      <c r="U31" s="26">
        <v>0</v>
      </c>
      <c r="V31" s="26">
        <v>0</v>
      </c>
      <c r="W31" s="26">
        <v>0</v>
      </c>
      <c r="X31" s="26">
        <v>0</v>
      </c>
      <c r="Y31" s="26">
        <v>0</v>
      </c>
      <c r="Z31" s="26">
        <v>0</v>
      </c>
      <c r="AA31" s="26">
        <v>0</v>
      </c>
      <c r="AB31" s="26">
        <v>0</v>
      </c>
      <c r="AC31" s="26">
        <v>0</v>
      </c>
      <c r="AD31" s="26">
        <v>0</v>
      </c>
      <c r="AE31" s="26">
        <v>0</v>
      </c>
      <c r="AF31" s="26">
        <v>0</v>
      </c>
      <c r="AG31" s="26">
        <v>0</v>
      </c>
      <c r="AH31" s="26">
        <v>0</v>
      </c>
      <c r="AI31" s="26">
        <v>0</v>
      </c>
      <c r="AJ31" s="26">
        <v>0</v>
      </c>
      <c r="AK31" s="26">
        <v>0</v>
      </c>
      <c r="AL31" s="26">
        <v>0</v>
      </c>
      <c r="AM31" s="26">
        <v>0</v>
      </c>
      <c r="AN31" s="26">
        <v>0</v>
      </c>
      <c r="AO31" s="26">
        <v>0</v>
      </c>
      <c r="AP31" s="26">
        <v>0</v>
      </c>
      <c r="AQ31" s="26">
        <v>0</v>
      </c>
      <c r="AR31" s="26">
        <v>0</v>
      </c>
      <c r="AS31" s="26">
        <v>0</v>
      </c>
      <c r="AT31" s="26">
        <v>0</v>
      </c>
      <c r="AU31" s="26">
        <v>0</v>
      </c>
      <c r="AV31" s="26">
        <v>0</v>
      </c>
      <c r="AW31" s="26">
        <v>0</v>
      </c>
      <c r="AX31" s="26">
        <v>0</v>
      </c>
      <c r="AY31" s="26">
        <v>0</v>
      </c>
      <c r="AZ31" s="26">
        <v>0</v>
      </c>
      <c r="BA31" s="26">
        <v>0</v>
      </c>
      <c r="BB31" s="26">
        <v>0</v>
      </c>
      <c r="BC31" s="26">
        <v>0</v>
      </c>
      <c r="BD31" s="26">
        <v>0</v>
      </c>
    </row>
    <row r="32" spans="1:56" x14ac:dyDescent="0.25">
      <c r="A32" s="18">
        <v>40330</v>
      </c>
      <c r="B32" s="26">
        <v>0</v>
      </c>
      <c r="C32" s="26">
        <v>0</v>
      </c>
      <c r="D32" s="26">
        <v>0</v>
      </c>
      <c r="E32" s="26">
        <v>0</v>
      </c>
      <c r="F32" s="26">
        <v>0</v>
      </c>
      <c r="G32" s="26">
        <v>3296551.79</v>
      </c>
      <c r="H32" s="26">
        <v>8882128.1699999999</v>
      </c>
      <c r="I32" s="31">
        <v>2130011.13</v>
      </c>
      <c r="J32" s="26">
        <v>201399.1</v>
      </c>
      <c r="K32" s="26">
        <v>827070</v>
      </c>
      <c r="L32" s="26">
        <v>0</v>
      </c>
      <c r="M32" s="26">
        <v>0</v>
      </c>
      <c r="N32" s="26">
        <v>2360260.0099999998</v>
      </c>
      <c r="O32" s="26">
        <v>3024199.52</v>
      </c>
      <c r="P32" s="26">
        <v>0</v>
      </c>
      <c r="Q32" s="26">
        <v>12603180.32</v>
      </c>
      <c r="R32" s="26">
        <v>0</v>
      </c>
      <c r="S32" s="26">
        <v>0</v>
      </c>
      <c r="T32" s="26">
        <v>0</v>
      </c>
      <c r="U32" s="26">
        <v>0</v>
      </c>
      <c r="V32" s="26">
        <v>0</v>
      </c>
      <c r="W32" s="26">
        <v>0</v>
      </c>
      <c r="X32" s="26">
        <v>0</v>
      </c>
      <c r="Y32" s="26">
        <v>0</v>
      </c>
      <c r="Z32" s="26">
        <v>0</v>
      </c>
      <c r="AA32" s="26">
        <v>0</v>
      </c>
      <c r="AB32" s="26">
        <v>0</v>
      </c>
      <c r="AC32" s="26">
        <v>0</v>
      </c>
      <c r="AD32" s="26">
        <v>0</v>
      </c>
      <c r="AE32" s="26">
        <v>0</v>
      </c>
      <c r="AF32" s="26">
        <v>0</v>
      </c>
      <c r="AG32" s="26">
        <v>0</v>
      </c>
      <c r="AH32" s="26">
        <v>0</v>
      </c>
      <c r="AI32" s="26">
        <v>0</v>
      </c>
      <c r="AJ32" s="26">
        <v>0</v>
      </c>
      <c r="AK32" s="26">
        <v>0</v>
      </c>
      <c r="AL32" s="26">
        <v>0</v>
      </c>
      <c r="AM32" s="26">
        <v>0</v>
      </c>
      <c r="AN32" s="26">
        <v>0</v>
      </c>
      <c r="AO32" s="26">
        <v>0</v>
      </c>
      <c r="AP32" s="26">
        <v>0</v>
      </c>
      <c r="AQ32" s="26">
        <v>0</v>
      </c>
      <c r="AR32" s="26">
        <v>0</v>
      </c>
      <c r="AS32" s="26">
        <v>0</v>
      </c>
      <c r="AT32" s="26">
        <v>0</v>
      </c>
      <c r="AU32" s="26">
        <v>0</v>
      </c>
      <c r="AV32" s="26">
        <v>0</v>
      </c>
      <c r="AW32" s="26">
        <v>0</v>
      </c>
      <c r="AX32" s="26">
        <v>0</v>
      </c>
      <c r="AY32" s="26">
        <v>0</v>
      </c>
      <c r="AZ32" s="26">
        <v>0</v>
      </c>
      <c r="BA32" s="26">
        <v>0</v>
      </c>
      <c r="BB32" s="26">
        <v>0</v>
      </c>
      <c r="BC32" s="26">
        <v>0</v>
      </c>
      <c r="BD32" s="26">
        <v>0</v>
      </c>
    </row>
    <row r="33" spans="1:56" x14ac:dyDescent="0.25">
      <c r="A33" s="18">
        <v>40360</v>
      </c>
      <c r="B33" s="26">
        <v>0</v>
      </c>
      <c r="C33" s="26">
        <v>0</v>
      </c>
      <c r="D33" s="26">
        <v>0</v>
      </c>
      <c r="E33" s="26">
        <v>0</v>
      </c>
      <c r="F33" s="26">
        <v>0</v>
      </c>
      <c r="G33" s="26">
        <v>3128111.11</v>
      </c>
      <c r="H33" s="26">
        <v>7751807.54</v>
      </c>
      <c r="I33" s="31">
        <v>2948249.15</v>
      </c>
      <c r="J33" s="26">
        <v>179677.44</v>
      </c>
      <c r="K33" s="26">
        <v>738860</v>
      </c>
      <c r="L33" s="26">
        <v>0</v>
      </c>
      <c r="M33" s="26">
        <v>0</v>
      </c>
      <c r="N33" s="26">
        <v>1796291</v>
      </c>
      <c r="O33" s="26">
        <v>3127358.32</v>
      </c>
      <c r="P33" s="26">
        <v>0</v>
      </c>
      <c r="Q33" s="26">
        <v>12023700.390000001</v>
      </c>
      <c r="R33" s="26">
        <v>0</v>
      </c>
      <c r="S33" s="26">
        <v>0</v>
      </c>
      <c r="T33" s="26">
        <v>0</v>
      </c>
      <c r="U33" s="26">
        <v>0</v>
      </c>
      <c r="V33" s="26">
        <v>0</v>
      </c>
      <c r="W33" s="26">
        <v>0</v>
      </c>
      <c r="X33" s="26">
        <v>0</v>
      </c>
      <c r="Y33" s="26">
        <v>0</v>
      </c>
      <c r="Z33" s="26">
        <v>0</v>
      </c>
      <c r="AA33" s="26">
        <v>0</v>
      </c>
      <c r="AB33" s="26">
        <v>0</v>
      </c>
      <c r="AC33" s="26">
        <v>0</v>
      </c>
      <c r="AD33" s="26">
        <v>0</v>
      </c>
      <c r="AE33" s="26">
        <v>0</v>
      </c>
      <c r="AF33" s="26">
        <v>0</v>
      </c>
      <c r="AG33" s="26">
        <v>0</v>
      </c>
      <c r="AH33" s="26">
        <v>0</v>
      </c>
      <c r="AI33" s="26">
        <v>0</v>
      </c>
      <c r="AJ33" s="26">
        <v>0</v>
      </c>
      <c r="AK33" s="26">
        <v>0</v>
      </c>
      <c r="AL33" s="26">
        <v>0</v>
      </c>
      <c r="AM33" s="26">
        <v>0</v>
      </c>
      <c r="AN33" s="26">
        <v>0</v>
      </c>
      <c r="AO33" s="26">
        <v>0</v>
      </c>
      <c r="AP33" s="26">
        <v>0</v>
      </c>
      <c r="AQ33" s="26">
        <v>0</v>
      </c>
      <c r="AR33" s="26">
        <v>0</v>
      </c>
      <c r="AS33" s="26">
        <v>0</v>
      </c>
      <c r="AT33" s="26">
        <v>0</v>
      </c>
      <c r="AU33" s="26">
        <v>0</v>
      </c>
      <c r="AV33" s="26">
        <v>0</v>
      </c>
      <c r="AW33" s="26">
        <v>0</v>
      </c>
      <c r="AX33" s="26">
        <v>0</v>
      </c>
      <c r="AY33" s="26">
        <v>0</v>
      </c>
      <c r="AZ33" s="26">
        <v>0</v>
      </c>
      <c r="BA33" s="26">
        <v>0</v>
      </c>
      <c r="BB33" s="26">
        <v>0</v>
      </c>
      <c r="BC33" s="26">
        <v>0</v>
      </c>
      <c r="BD33" s="26">
        <v>0</v>
      </c>
    </row>
    <row r="34" spans="1:56" x14ac:dyDescent="0.25">
      <c r="A34" s="18">
        <v>40391</v>
      </c>
      <c r="B34" s="26">
        <v>0</v>
      </c>
      <c r="C34" s="26">
        <v>0</v>
      </c>
      <c r="D34" s="26">
        <v>0</v>
      </c>
      <c r="E34" s="26">
        <v>0</v>
      </c>
      <c r="F34" s="26">
        <v>0</v>
      </c>
      <c r="G34" s="26">
        <v>3170969.87</v>
      </c>
      <c r="H34" s="26">
        <v>7916941.96</v>
      </c>
      <c r="I34" s="31">
        <v>1869859.83</v>
      </c>
      <c r="J34" s="26">
        <v>202410.5</v>
      </c>
      <c r="K34" s="26">
        <v>147965</v>
      </c>
      <c r="L34" s="26">
        <v>0</v>
      </c>
      <c r="M34" s="26">
        <v>0</v>
      </c>
      <c r="N34" s="26">
        <v>1857740.87</v>
      </c>
      <c r="O34" s="26">
        <v>3074661.49</v>
      </c>
      <c r="P34" s="26">
        <v>0</v>
      </c>
      <c r="Q34" s="26">
        <v>11585304.49</v>
      </c>
      <c r="R34" s="26">
        <v>0</v>
      </c>
      <c r="S34" s="26">
        <v>0</v>
      </c>
      <c r="T34" s="26">
        <v>0</v>
      </c>
      <c r="U34" s="26">
        <v>0</v>
      </c>
      <c r="V34" s="26">
        <v>0</v>
      </c>
      <c r="W34" s="26">
        <v>0</v>
      </c>
      <c r="X34" s="26">
        <v>0</v>
      </c>
      <c r="Y34" s="26">
        <v>0</v>
      </c>
      <c r="Z34" s="26">
        <v>0</v>
      </c>
      <c r="AA34" s="26">
        <v>0</v>
      </c>
      <c r="AB34" s="26">
        <v>0</v>
      </c>
      <c r="AC34" s="26">
        <v>0</v>
      </c>
      <c r="AD34" s="26">
        <v>0</v>
      </c>
      <c r="AE34" s="26">
        <v>0</v>
      </c>
      <c r="AF34" s="26">
        <v>0</v>
      </c>
      <c r="AG34" s="26">
        <v>0</v>
      </c>
      <c r="AH34" s="26">
        <v>0</v>
      </c>
      <c r="AI34" s="26">
        <v>0</v>
      </c>
      <c r="AJ34" s="26">
        <v>0</v>
      </c>
      <c r="AK34" s="26">
        <v>0</v>
      </c>
      <c r="AL34" s="26">
        <v>0</v>
      </c>
      <c r="AM34" s="26">
        <v>0</v>
      </c>
      <c r="AN34" s="26">
        <v>0</v>
      </c>
      <c r="AO34" s="26">
        <v>0</v>
      </c>
      <c r="AP34" s="26">
        <v>0</v>
      </c>
      <c r="AQ34" s="26">
        <v>0</v>
      </c>
      <c r="AR34" s="26">
        <v>0</v>
      </c>
      <c r="AS34" s="26">
        <v>0</v>
      </c>
      <c r="AT34" s="26">
        <v>0</v>
      </c>
      <c r="AU34" s="26">
        <v>0</v>
      </c>
      <c r="AV34" s="26">
        <v>0</v>
      </c>
      <c r="AW34" s="26">
        <v>0</v>
      </c>
      <c r="AX34" s="26">
        <v>0</v>
      </c>
      <c r="AY34" s="26">
        <v>0</v>
      </c>
      <c r="AZ34" s="26">
        <v>0</v>
      </c>
      <c r="BA34" s="26">
        <v>0</v>
      </c>
      <c r="BB34" s="26">
        <v>0</v>
      </c>
      <c r="BC34" s="26">
        <v>0</v>
      </c>
      <c r="BD34" s="26">
        <v>0</v>
      </c>
    </row>
    <row r="35" spans="1:56" x14ac:dyDescent="0.25">
      <c r="A35" s="18">
        <v>40422</v>
      </c>
      <c r="B35" s="26">
        <v>0</v>
      </c>
      <c r="C35" s="26">
        <v>0</v>
      </c>
      <c r="D35" s="26">
        <v>0</v>
      </c>
      <c r="E35" s="26">
        <v>0</v>
      </c>
      <c r="F35" s="26">
        <v>0</v>
      </c>
      <c r="G35" s="26">
        <v>3367171.99</v>
      </c>
      <c r="H35" s="26">
        <v>7950866.0499999998</v>
      </c>
      <c r="I35" s="31">
        <v>2087209.51</v>
      </c>
      <c r="J35" s="26">
        <v>188064.75</v>
      </c>
      <c r="K35" s="26">
        <v>52720</v>
      </c>
      <c r="L35" s="26">
        <v>0</v>
      </c>
      <c r="M35" s="26">
        <v>0</v>
      </c>
      <c r="N35" s="26">
        <v>2428740.8199999998</v>
      </c>
      <c r="O35" s="26">
        <v>3038839.19</v>
      </c>
      <c r="P35" s="26">
        <v>0</v>
      </c>
      <c r="Q35" s="26">
        <v>11178861.35</v>
      </c>
      <c r="R35" s="26">
        <v>0</v>
      </c>
      <c r="S35" s="26">
        <v>0</v>
      </c>
      <c r="T35" s="26">
        <v>0</v>
      </c>
      <c r="U35" s="26">
        <v>0</v>
      </c>
      <c r="V35" s="26">
        <v>0</v>
      </c>
      <c r="W35" s="26">
        <v>0</v>
      </c>
      <c r="X35" s="26">
        <v>0</v>
      </c>
      <c r="Y35" s="26">
        <v>0</v>
      </c>
      <c r="Z35" s="26">
        <v>0</v>
      </c>
      <c r="AA35" s="26">
        <v>0</v>
      </c>
      <c r="AB35" s="26">
        <v>0</v>
      </c>
      <c r="AC35" s="26">
        <v>0</v>
      </c>
      <c r="AD35" s="26">
        <v>0</v>
      </c>
      <c r="AE35" s="26">
        <v>0</v>
      </c>
      <c r="AF35" s="26">
        <v>0</v>
      </c>
      <c r="AG35" s="26">
        <v>0</v>
      </c>
      <c r="AH35" s="26">
        <v>0</v>
      </c>
      <c r="AI35" s="26">
        <v>0</v>
      </c>
      <c r="AJ35" s="26">
        <v>0</v>
      </c>
      <c r="AK35" s="26">
        <v>0</v>
      </c>
      <c r="AL35" s="26">
        <v>0</v>
      </c>
      <c r="AM35" s="26">
        <v>0</v>
      </c>
      <c r="AN35" s="26">
        <v>0</v>
      </c>
      <c r="AO35" s="26">
        <v>0</v>
      </c>
      <c r="AP35" s="26">
        <v>0</v>
      </c>
      <c r="AQ35" s="26">
        <v>0</v>
      </c>
      <c r="AR35" s="26">
        <v>0</v>
      </c>
      <c r="AS35" s="26">
        <v>0</v>
      </c>
      <c r="AT35" s="26">
        <v>0</v>
      </c>
      <c r="AU35" s="26">
        <v>0</v>
      </c>
      <c r="AV35" s="26">
        <v>0</v>
      </c>
      <c r="AW35" s="26">
        <v>0</v>
      </c>
      <c r="AX35" s="26">
        <v>0</v>
      </c>
      <c r="AY35" s="26">
        <v>0</v>
      </c>
      <c r="AZ35" s="26">
        <v>0</v>
      </c>
      <c r="BA35" s="26">
        <v>0</v>
      </c>
      <c r="BB35" s="26">
        <v>0</v>
      </c>
      <c r="BC35" s="26">
        <v>0</v>
      </c>
      <c r="BD35" s="26">
        <v>0</v>
      </c>
    </row>
    <row r="36" spans="1:56" x14ac:dyDescent="0.25">
      <c r="A36" s="18">
        <v>40452</v>
      </c>
      <c r="B36" s="26">
        <v>0</v>
      </c>
      <c r="C36" s="26">
        <v>0</v>
      </c>
      <c r="D36" s="26">
        <v>0</v>
      </c>
      <c r="E36" s="26">
        <v>0</v>
      </c>
      <c r="F36" s="26">
        <v>0</v>
      </c>
      <c r="G36" s="26">
        <v>3137537.46</v>
      </c>
      <c r="H36" s="26">
        <v>7631876.7199999997</v>
      </c>
      <c r="I36" s="31">
        <v>2119013.17</v>
      </c>
      <c r="J36" s="26">
        <v>185183.25</v>
      </c>
      <c r="K36" s="26">
        <v>39485</v>
      </c>
      <c r="L36" s="26">
        <v>0</v>
      </c>
      <c r="M36" s="26">
        <v>0</v>
      </c>
      <c r="N36" s="26">
        <v>1219680.56</v>
      </c>
      <c r="O36" s="26">
        <v>3395860.35</v>
      </c>
      <c r="P36" s="26">
        <v>0</v>
      </c>
      <c r="Q36" s="26">
        <v>11070666.800000001</v>
      </c>
      <c r="R36" s="26">
        <v>0</v>
      </c>
      <c r="S36" s="26">
        <v>0</v>
      </c>
      <c r="T36" s="26">
        <v>0</v>
      </c>
      <c r="U36" s="26">
        <v>0</v>
      </c>
      <c r="V36" s="26">
        <v>0</v>
      </c>
      <c r="W36" s="26">
        <v>0</v>
      </c>
      <c r="X36" s="26">
        <v>0</v>
      </c>
      <c r="Y36" s="26">
        <v>0</v>
      </c>
      <c r="Z36" s="26">
        <v>0</v>
      </c>
      <c r="AA36" s="26">
        <v>0</v>
      </c>
      <c r="AB36" s="26">
        <v>0</v>
      </c>
      <c r="AC36" s="26">
        <v>0</v>
      </c>
      <c r="AD36" s="26">
        <v>0</v>
      </c>
      <c r="AE36" s="26">
        <v>0</v>
      </c>
      <c r="AF36" s="26">
        <v>0</v>
      </c>
      <c r="AG36" s="26">
        <v>0</v>
      </c>
      <c r="AH36" s="26">
        <v>0</v>
      </c>
      <c r="AI36" s="26">
        <v>0</v>
      </c>
      <c r="AJ36" s="26">
        <v>0</v>
      </c>
      <c r="AK36" s="26">
        <v>0</v>
      </c>
      <c r="AL36" s="26">
        <v>0</v>
      </c>
      <c r="AM36" s="26">
        <v>0</v>
      </c>
      <c r="AN36" s="26">
        <v>0</v>
      </c>
      <c r="AO36" s="26">
        <v>0</v>
      </c>
      <c r="AP36" s="26">
        <v>0</v>
      </c>
      <c r="AQ36" s="26">
        <v>0</v>
      </c>
      <c r="AR36" s="26">
        <v>0</v>
      </c>
      <c r="AS36" s="26">
        <v>0</v>
      </c>
      <c r="AT36" s="26">
        <v>0</v>
      </c>
      <c r="AU36" s="26">
        <v>0</v>
      </c>
      <c r="AV36" s="26">
        <v>0</v>
      </c>
      <c r="AW36" s="26">
        <v>0</v>
      </c>
      <c r="AX36" s="26">
        <v>0</v>
      </c>
      <c r="AY36" s="26">
        <v>0</v>
      </c>
      <c r="AZ36" s="26">
        <v>0</v>
      </c>
      <c r="BA36" s="26">
        <v>0</v>
      </c>
      <c r="BB36" s="26">
        <v>0</v>
      </c>
      <c r="BC36" s="26">
        <v>0</v>
      </c>
      <c r="BD36" s="26">
        <v>0</v>
      </c>
    </row>
    <row r="37" spans="1:56" x14ac:dyDescent="0.25">
      <c r="A37" s="18">
        <v>40483</v>
      </c>
      <c r="B37" s="26">
        <v>0</v>
      </c>
      <c r="C37" s="26">
        <v>0</v>
      </c>
      <c r="D37" s="26">
        <v>0</v>
      </c>
      <c r="E37" s="26">
        <v>0</v>
      </c>
      <c r="F37" s="26">
        <v>0</v>
      </c>
      <c r="G37" s="26">
        <v>2844664</v>
      </c>
      <c r="H37" s="26">
        <v>5582487</v>
      </c>
      <c r="I37" s="31">
        <v>2103570</v>
      </c>
      <c r="J37" s="26">
        <v>182063</v>
      </c>
      <c r="K37" s="26">
        <v>23090</v>
      </c>
      <c r="L37" s="26">
        <v>0</v>
      </c>
      <c r="M37" s="26">
        <v>0</v>
      </c>
      <c r="N37" s="26">
        <v>831472</v>
      </c>
      <c r="O37" s="26">
        <v>2962982</v>
      </c>
      <c r="P37" s="26">
        <v>0</v>
      </c>
      <c r="Q37" s="26">
        <v>11892695</v>
      </c>
      <c r="R37" s="26">
        <v>0</v>
      </c>
      <c r="S37" s="26">
        <v>0</v>
      </c>
      <c r="T37" s="26">
        <v>0</v>
      </c>
      <c r="U37" s="26">
        <v>0</v>
      </c>
      <c r="V37" s="26">
        <v>0</v>
      </c>
      <c r="W37" s="26">
        <v>0</v>
      </c>
      <c r="X37" s="26">
        <v>0</v>
      </c>
      <c r="Y37" s="26">
        <v>0</v>
      </c>
      <c r="Z37" s="26">
        <v>0</v>
      </c>
      <c r="AA37" s="26">
        <v>0</v>
      </c>
      <c r="AB37" s="26">
        <v>0</v>
      </c>
      <c r="AC37" s="26">
        <v>0</v>
      </c>
      <c r="AD37" s="26">
        <v>0</v>
      </c>
      <c r="AE37" s="26">
        <v>0</v>
      </c>
      <c r="AF37" s="26">
        <v>0</v>
      </c>
      <c r="AG37" s="26">
        <v>0</v>
      </c>
      <c r="AH37" s="26">
        <v>0</v>
      </c>
      <c r="AI37" s="26">
        <v>0</v>
      </c>
      <c r="AJ37" s="26">
        <v>0</v>
      </c>
      <c r="AK37" s="26">
        <v>0</v>
      </c>
      <c r="AL37" s="26">
        <v>0</v>
      </c>
      <c r="AM37" s="26">
        <v>0</v>
      </c>
      <c r="AN37" s="26">
        <v>0</v>
      </c>
      <c r="AO37" s="26">
        <v>0</v>
      </c>
      <c r="AP37" s="26">
        <v>0</v>
      </c>
      <c r="AQ37" s="26">
        <v>0</v>
      </c>
      <c r="AR37" s="26">
        <v>0</v>
      </c>
      <c r="AS37" s="26">
        <v>0</v>
      </c>
      <c r="AT37" s="26">
        <v>0</v>
      </c>
      <c r="AU37" s="26">
        <v>0</v>
      </c>
      <c r="AV37" s="26">
        <v>0</v>
      </c>
      <c r="AW37" s="26">
        <v>0</v>
      </c>
      <c r="AX37" s="26">
        <v>0</v>
      </c>
      <c r="AY37" s="26">
        <v>0</v>
      </c>
      <c r="AZ37" s="26">
        <v>0</v>
      </c>
      <c r="BA37" s="26">
        <v>0</v>
      </c>
      <c r="BB37" s="26">
        <v>0</v>
      </c>
      <c r="BC37" s="26">
        <v>0</v>
      </c>
      <c r="BD37" s="26">
        <v>0</v>
      </c>
    </row>
    <row r="38" spans="1:56" x14ac:dyDescent="0.25">
      <c r="A38" s="18">
        <v>40513</v>
      </c>
      <c r="B38" s="26">
        <v>0</v>
      </c>
      <c r="C38" s="26">
        <v>0</v>
      </c>
      <c r="D38" s="26">
        <v>0</v>
      </c>
      <c r="E38" s="26">
        <v>0</v>
      </c>
      <c r="F38" s="26">
        <v>0</v>
      </c>
      <c r="G38" s="26">
        <v>3082774.52</v>
      </c>
      <c r="H38" s="26">
        <v>9879719.4000000004</v>
      </c>
      <c r="I38" s="31">
        <v>2234785.84</v>
      </c>
      <c r="J38" s="26">
        <v>165129.01</v>
      </c>
      <c r="K38" s="26">
        <v>29920</v>
      </c>
      <c r="L38" s="26">
        <v>0</v>
      </c>
      <c r="M38" s="26">
        <v>0</v>
      </c>
      <c r="N38" s="26">
        <v>1573121.01</v>
      </c>
      <c r="O38" s="26">
        <v>2748152.22</v>
      </c>
      <c r="P38" s="26">
        <v>0</v>
      </c>
      <c r="Q38" s="26">
        <v>9509460.9499999993</v>
      </c>
      <c r="R38" s="26">
        <v>0</v>
      </c>
      <c r="S38" s="26">
        <v>0</v>
      </c>
      <c r="T38" s="26">
        <v>0</v>
      </c>
      <c r="U38" s="26">
        <v>0</v>
      </c>
      <c r="V38" s="26">
        <v>0</v>
      </c>
      <c r="W38" s="26">
        <v>0</v>
      </c>
      <c r="X38" s="26">
        <v>0</v>
      </c>
      <c r="Y38" s="26">
        <v>0</v>
      </c>
      <c r="Z38" s="26">
        <v>0</v>
      </c>
      <c r="AA38" s="26">
        <v>0</v>
      </c>
      <c r="AB38" s="26">
        <v>0</v>
      </c>
      <c r="AC38" s="26">
        <v>0</v>
      </c>
      <c r="AD38" s="26">
        <v>0</v>
      </c>
      <c r="AE38" s="26">
        <v>0</v>
      </c>
      <c r="AF38" s="26">
        <v>0</v>
      </c>
      <c r="AG38" s="26">
        <v>0</v>
      </c>
      <c r="AH38" s="26">
        <v>0</v>
      </c>
      <c r="AI38" s="26">
        <v>0</v>
      </c>
      <c r="AJ38" s="26">
        <v>0</v>
      </c>
      <c r="AK38" s="26">
        <v>0</v>
      </c>
      <c r="AL38" s="26">
        <v>0</v>
      </c>
      <c r="AM38" s="26">
        <v>0</v>
      </c>
      <c r="AN38" s="26">
        <v>0</v>
      </c>
      <c r="AO38" s="26">
        <v>0</v>
      </c>
      <c r="AP38" s="26">
        <v>0</v>
      </c>
      <c r="AQ38" s="26">
        <v>0</v>
      </c>
      <c r="AR38" s="26">
        <v>0</v>
      </c>
      <c r="AS38" s="26">
        <v>0</v>
      </c>
      <c r="AT38" s="26">
        <v>0</v>
      </c>
      <c r="AU38" s="26">
        <v>0</v>
      </c>
      <c r="AV38" s="26">
        <v>0</v>
      </c>
      <c r="AW38" s="26">
        <v>0</v>
      </c>
      <c r="AX38" s="26">
        <v>0</v>
      </c>
      <c r="AY38" s="26">
        <v>0</v>
      </c>
      <c r="AZ38" s="26">
        <v>0</v>
      </c>
      <c r="BA38" s="26">
        <v>0</v>
      </c>
      <c r="BB38" s="26">
        <v>0</v>
      </c>
      <c r="BC38" s="26">
        <v>0</v>
      </c>
      <c r="BD38" s="26">
        <v>0</v>
      </c>
    </row>
    <row r="39" spans="1:56" x14ac:dyDescent="0.25">
      <c r="A39" s="18">
        <v>40544</v>
      </c>
      <c r="B39" s="26">
        <v>0</v>
      </c>
      <c r="C39" s="26">
        <v>0</v>
      </c>
      <c r="D39" s="26">
        <v>0</v>
      </c>
      <c r="E39" s="26">
        <v>0</v>
      </c>
      <c r="F39" s="26">
        <v>0</v>
      </c>
      <c r="G39" s="26">
        <v>3419356</v>
      </c>
      <c r="H39" s="26">
        <v>8358809</v>
      </c>
      <c r="I39" s="31">
        <v>3009230</v>
      </c>
      <c r="J39" s="26">
        <v>206941</v>
      </c>
      <c r="K39" s="26">
        <v>13130</v>
      </c>
      <c r="L39" s="26">
        <v>0</v>
      </c>
      <c r="M39" s="26">
        <v>0</v>
      </c>
      <c r="N39" s="26">
        <v>1017194</v>
      </c>
      <c r="O39" s="26">
        <v>2717048</v>
      </c>
      <c r="P39" s="26">
        <v>0</v>
      </c>
      <c r="Q39" s="26">
        <v>7766149</v>
      </c>
      <c r="R39" s="26">
        <v>0</v>
      </c>
      <c r="S39" s="26">
        <v>0</v>
      </c>
      <c r="T39" s="26">
        <v>0</v>
      </c>
      <c r="U39" s="26">
        <v>0</v>
      </c>
      <c r="V39" s="26">
        <v>0</v>
      </c>
      <c r="W39" s="26">
        <v>0</v>
      </c>
      <c r="X39" s="26">
        <v>0</v>
      </c>
      <c r="Y39" s="26">
        <v>0</v>
      </c>
      <c r="Z39" s="26">
        <v>0</v>
      </c>
      <c r="AA39" s="26">
        <v>0</v>
      </c>
      <c r="AB39" s="26">
        <v>0</v>
      </c>
      <c r="AC39" s="26">
        <v>0</v>
      </c>
      <c r="AD39" s="26">
        <v>0</v>
      </c>
      <c r="AE39" s="26">
        <v>0</v>
      </c>
      <c r="AF39" s="26">
        <v>0</v>
      </c>
      <c r="AG39" s="26">
        <v>0</v>
      </c>
      <c r="AH39" s="26">
        <v>0</v>
      </c>
      <c r="AI39" s="26">
        <v>0</v>
      </c>
      <c r="AJ39" s="26">
        <v>0</v>
      </c>
      <c r="AK39" s="26">
        <v>0</v>
      </c>
      <c r="AL39" s="26">
        <v>0</v>
      </c>
      <c r="AM39" s="26">
        <v>0</v>
      </c>
      <c r="AN39" s="26">
        <v>0</v>
      </c>
      <c r="AO39" s="26">
        <v>0</v>
      </c>
      <c r="AP39" s="26">
        <v>0</v>
      </c>
      <c r="AQ39" s="26">
        <v>0</v>
      </c>
      <c r="AR39" s="26">
        <v>0</v>
      </c>
      <c r="AS39" s="26">
        <v>0</v>
      </c>
      <c r="AT39" s="26">
        <v>0</v>
      </c>
      <c r="AU39" s="26">
        <v>0</v>
      </c>
      <c r="AV39" s="26">
        <v>0</v>
      </c>
      <c r="AW39" s="26">
        <v>0</v>
      </c>
      <c r="AX39" s="26">
        <v>0</v>
      </c>
      <c r="AY39" s="26">
        <v>0</v>
      </c>
      <c r="AZ39" s="26">
        <v>0</v>
      </c>
      <c r="BA39" s="26">
        <v>0</v>
      </c>
      <c r="BB39" s="26">
        <v>0</v>
      </c>
      <c r="BC39" s="26">
        <v>0</v>
      </c>
      <c r="BD39" s="26">
        <v>0</v>
      </c>
    </row>
    <row r="40" spans="1:56" x14ac:dyDescent="0.25">
      <c r="A40" s="18">
        <v>40575</v>
      </c>
      <c r="B40" s="26">
        <v>0</v>
      </c>
      <c r="C40" s="26">
        <v>0</v>
      </c>
      <c r="D40" s="26">
        <v>0</v>
      </c>
      <c r="E40" s="26">
        <v>0</v>
      </c>
      <c r="F40" s="26">
        <v>0</v>
      </c>
      <c r="G40" s="26">
        <v>1988832</v>
      </c>
      <c r="H40" s="26">
        <v>6683159</v>
      </c>
      <c r="I40" s="31">
        <v>1280897</v>
      </c>
      <c r="J40" s="26">
        <v>91002</v>
      </c>
      <c r="K40" s="26">
        <v>18625</v>
      </c>
      <c r="L40" s="26">
        <v>0</v>
      </c>
      <c r="M40" s="26">
        <v>0</v>
      </c>
      <c r="N40" s="26">
        <v>1676405</v>
      </c>
      <c r="O40" s="26">
        <v>3163629</v>
      </c>
      <c r="P40" s="26">
        <v>0</v>
      </c>
      <c r="Q40" s="26">
        <v>9698601</v>
      </c>
      <c r="R40" s="26">
        <v>0</v>
      </c>
      <c r="S40" s="26">
        <v>0</v>
      </c>
      <c r="T40" s="26">
        <v>0</v>
      </c>
      <c r="U40" s="26">
        <v>0</v>
      </c>
      <c r="V40" s="26">
        <v>0</v>
      </c>
      <c r="W40" s="26">
        <v>0</v>
      </c>
      <c r="X40" s="26">
        <v>0</v>
      </c>
      <c r="Y40" s="26">
        <v>0</v>
      </c>
      <c r="Z40" s="26">
        <v>0</v>
      </c>
      <c r="AA40" s="26">
        <v>0</v>
      </c>
      <c r="AB40" s="26">
        <v>0</v>
      </c>
      <c r="AC40" s="26">
        <v>0</v>
      </c>
      <c r="AD40" s="26">
        <v>0</v>
      </c>
      <c r="AE40" s="26">
        <v>0</v>
      </c>
      <c r="AF40" s="26">
        <v>0</v>
      </c>
      <c r="AG40" s="26">
        <v>0</v>
      </c>
      <c r="AH40" s="26">
        <v>0</v>
      </c>
      <c r="AI40" s="26">
        <v>0</v>
      </c>
      <c r="AJ40" s="26">
        <v>0</v>
      </c>
      <c r="AK40" s="26">
        <v>0</v>
      </c>
      <c r="AL40" s="26">
        <v>0</v>
      </c>
      <c r="AM40" s="26">
        <v>0</v>
      </c>
      <c r="AN40" s="26">
        <v>0</v>
      </c>
      <c r="AO40" s="26">
        <v>0</v>
      </c>
      <c r="AP40" s="26">
        <v>0</v>
      </c>
      <c r="AQ40" s="26">
        <v>0</v>
      </c>
      <c r="AR40" s="26">
        <v>0</v>
      </c>
      <c r="AS40" s="26">
        <v>0</v>
      </c>
      <c r="AT40" s="26">
        <v>0</v>
      </c>
      <c r="AU40" s="26">
        <v>0</v>
      </c>
      <c r="AV40" s="26">
        <v>0</v>
      </c>
      <c r="AW40" s="26">
        <v>0</v>
      </c>
      <c r="AX40" s="26">
        <v>0</v>
      </c>
      <c r="AY40" s="26">
        <v>0</v>
      </c>
      <c r="AZ40" s="26">
        <v>0</v>
      </c>
      <c r="BA40" s="26">
        <v>0</v>
      </c>
      <c r="BB40" s="26">
        <v>0</v>
      </c>
      <c r="BC40" s="26">
        <v>0</v>
      </c>
      <c r="BD40" s="26">
        <v>0</v>
      </c>
    </row>
    <row r="41" spans="1:56" x14ac:dyDescent="0.25">
      <c r="A41" s="18">
        <v>40603</v>
      </c>
      <c r="B41" s="26">
        <v>0</v>
      </c>
      <c r="C41" s="26">
        <v>0</v>
      </c>
      <c r="D41" s="26">
        <v>0</v>
      </c>
      <c r="E41" s="26">
        <v>0</v>
      </c>
      <c r="F41" s="26">
        <v>0</v>
      </c>
      <c r="G41" s="26">
        <v>3019589.69</v>
      </c>
      <c r="H41" s="26">
        <v>7668897.9500000002</v>
      </c>
      <c r="I41" s="31">
        <v>1643033.02</v>
      </c>
      <c r="J41" s="26">
        <v>222229.54</v>
      </c>
      <c r="K41" s="26">
        <v>13105</v>
      </c>
      <c r="L41" s="26">
        <v>0</v>
      </c>
      <c r="M41" s="26">
        <v>0</v>
      </c>
      <c r="N41" s="26">
        <v>3928408.64</v>
      </c>
      <c r="O41" s="26">
        <v>2745299.26</v>
      </c>
      <c r="P41" s="26">
        <v>0</v>
      </c>
      <c r="Q41" s="26">
        <v>10005894.02</v>
      </c>
      <c r="R41" s="26">
        <v>0</v>
      </c>
      <c r="S41" s="26">
        <v>0</v>
      </c>
      <c r="T41" s="26">
        <v>0</v>
      </c>
      <c r="U41" s="26">
        <v>0</v>
      </c>
      <c r="V41" s="26">
        <v>0</v>
      </c>
      <c r="W41" s="26">
        <v>0</v>
      </c>
      <c r="X41" s="26">
        <v>0</v>
      </c>
      <c r="Y41" s="26">
        <v>0</v>
      </c>
      <c r="Z41" s="26">
        <v>0</v>
      </c>
      <c r="AA41" s="26">
        <v>0</v>
      </c>
      <c r="AB41" s="26">
        <v>0</v>
      </c>
      <c r="AC41" s="26">
        <v>0</v>
      </c>
      <c r="AD41" s="26">
        <v>0</v>
      </c>
      <c r="AE41" s="26">
        <v>0</v>
      </c>
      <c r="AF41" s="26">
        <v>0</v>
      </c>
      <c r="AG41" s="26">
        <v>0</v>
      </c>
      <c r="AH41" s="26">
        <v>0</v>
      </c>
      <c r="AI41" s="26">
        <v>0</v>
      </c>
      <c r="AJ41" s="26">
        <v>0</v>
      </c>
      <c r="AK41" s="26">
        <v>0</v>
      </c>
      <c r="AL41" s="26">
        <v>0</v>
      </c>
      <c r="AM41" s="26">
        <v>0</v>
      </c>
      <c r="AN41" s="26">
        <v>0</v>
      </c>
      <c r="AO41" s="26">
        <v>0</v>
      </c>
      <c r="AP41" s="26">
        <v>0</v>
      </c>
      <c r="AQ41" s="26">
        <v>0</v>
      </c>
      <c r="AR41" s="26">
        <v>0</v>
      </c>
      <c r="AS41" s="26">
        <v>0</v>
      </c>
      <c r="AT41" s="26">
        <v>0</v>
      </c>
      <c r="AU41" s="26">
        <v>0</v>
      </c>
      <c r="AV41" s="26">
        <v>0</v>
      </c>
      <c r="AW41" s="26">
        <v>0</v>
      </c>
      <c r="AX41" s="26">
        <v>0</v>
      </c>
      <c r="AY41" s="26">
        <v>0</v>
      </c>
      <c r="AZ41" s="26">
        <v>0</v>
      </c>
      <c r="BA41" s="26">
        <v>0</v>
      </c>
      <c r="BB41" s="26">
        <v>0</v>
      </c>
      <c r="BC41" s="26">
        <v>0</v>
      </c>
      <c r="BD41" s="26">
        <v>0</v>
      </c>
    </row>
    <row r="42" spans="1:56" x14ac:dyDescent="0.25">
      <c r="A42" s="18">
        <v>40634</v>
      </c>
      <c r="B42" s="26">
        <v>0</v>
      </c>
      <c r="C42" s="26">
        <v>0</v>
      </c>
      <c r="D42" s="26">
        <v>0</v>
      </c>
      <c r="E42" s="26">
        <v>0</v>
      </c>
      <c r="F42" s="26">
        <v>0</v>
      </c>
      <c r="G42" s="26">
        <v>3739028</v>
      </c>
      <c r="H42" s="26">
        <v>7555965</v>
      </c>
      <c r="I42" s="31">
        <v>2176014</v>
      </c>
      <c r="J42" s="26">
        <v>224852</v>
      </c>
      <c r="K42" s="26">
        <v>25105</v>
      </c>
      <c r="L42" s="26">
        <v>0</v>
      </c>
      <c r="M42" s="26">
        <v>0</v>
      </c>
      <c r="N42" s="26">
        <v>1206930</v>
      </c>
      <c r="O42" s="26">
        <v>2686969</v>
      </c>
      <c r="P42" s="26">
        <v>0</v>
      </c>
      <c r="Q42" s="26">
        <v>9258386</v>
      </c>
      <c r="R42" s="26">
        <v>0</v>
      </c>
      <c r="S42" s="26">
        <v>0</v>
      </c>
      <c r="T42" s="26">
        <v>0</v>
      </c>
      <c r="U42" s="26">
        <v>0</v>
      </c>
      <c r="V42" s="26">
        <v>0</v>
      </c>
      <c r="W42" s="26">
        <v>0</v>
      </c>
      <c r="X42" s="26">
        <v>0</v>
      </c>
      <c r="Y42" s="26">
        <v>0</v>
      </c>
      <c r="Z42" s="26">
        <v>0</v>
      </c>
      <c r="AA42" s="26">
        <v>0</v>
      </c>
      <c r="AB42" s="26">
        <v>0</v>
      </c>
      <c r="AC42" s="26">
        <v>0</v>
      </c>
      <c r="AD42" s="26">
        <v>0</v>
      </c>
      <c r="AE42" s="26">
        <v>0</v>
      </c>
      <c r="AF42" s="26">
        <v>0</v>
      </c>
      <c r="AG42" s="26">
        <v>0</v>
      </c>
      <c r="AH42" s="26">
        <v>0</v>
      </c>
      <c r="AI42" s="26">
        <v>0</v>
      </c>
      <c r="AJ42" s="26">
        <v>0</v>
      </c>
      <c r="AK42" s="26">
        <v>0</v>
      </c>
      <c r="AL42" s="26">
        <v>0</v>
      </c>
      <c r="AM42" s="26">
        <v>0</v>
      </c>
      <c r="AN42" s="26">
        <v>0</v>
      </c>
      <c r="AO42" s="26">
        <v>0</v>
      </c>
      <c r="AP42" s="26">
        <v>0</v>
      </c>
      <c r="AQ42" s="26">
        <v>0</v>
      </c>
      <c r="AR42" s="26">
        <v>0</v>
      </c>
      <c r="AS42" s="26">
        <v>0</v>
      </c>
      <c r="AT42" s="26">
        <v>0</v>
      </c>
      <c r="AU42" s="26">
        <v>0</v>
      </c>
      <c r="AV42" s="26">
        <v>0</v>
      </c>
      <c r="AW42" s="26">
        <v>0</v>
      </c>
      <c r="AX42" s="26">
        <v>0</v>
      </c>
      <c r="AY42" s="26">
        <v>0</v>
      </c>
      <c r="AZ42" s="26">
        <v>0</v>
      </c>
      <c r="BA42" s="26">
        <v>0</v>
      </c>
      <c r="BB42" s="26">
        <v>0</v>
      </c>
      <c r="BC42" s="26">
        <v>0</v>
      </c>
      <c r="BD42" s="26">
        <v>0</v>
      </c>
    </row>
    <row r="43" spans="1:56" x14ac:dyDescent="0.25">
      <c r="A43" s="18">
        <v>40664</v>
      </c>
      <c r="B43" s="26">
        <v>0</v>
      </c>
      <c r="C43" s="26">
        <v>0</v>
      </c>
      <c r="D43" s="26">
        <v>0</v>
      </c>
      <c r="E43" s="26">
        <v>0</v>
      </c>
      <c r="F43" s="26">
        <v>0</v>
      </c>
      <c r="G43" s="26">
        <v>3371293</v>
      </c>
      <c r="H43" s="26">
        <v>7016722</v>
      </c>
      <c r="I43" s="31">
        <v>1911287</v>
      </c>
      <c r="J43" s="26">
        <v>201859</v>
      </c>
      <c r="K43" s="26">
        <v>21245</v>
      </c>
      <c r="L43" s="26">
        <v>0</v>
      </c>
      <c r="M43" s="26">
        <v>0</v>
      </c>
      <c r="N43" s="26">
        <v>2388549</v>
      </c>
      <c r="O43" s="26">
        <v>3424354</v>
      </c>
      <c r="P43" s="26">
        <v>0</v>
      </c>
      <c r="Q43" s="26">
        <v>11702455</v>
      </c>
      <c r="R43" s="26">
        <v>0</v>
      </c>
      <c r="S43" s="26">
        <v>0</v>
      </c>
      <c r="T43" s="26">
        <v>0</v>
      </c>
      <c r="U43" s="26">
        <v>0</v>
      </c>
      <c r="V43" s="26">
        <v>0</v>
      </c>
      <c r="W43" s="26">
        <v>0</v>
      </c>
      <c r="X43" s="26">
        <v>0</v>
      </c>
      <c r="Y43" s="26">
        <v>0</v>
      </c>
      <c r="Z43" s="26">
        <v>0</v>
      </c>
      <c r="AA43" s="26">
        <v>0</v>
      </c>
      <c r="AB43" s="26">
        <v>0</v>
      </c>
      <c r="AC43" s="26">
        <v>0</v>
      </c>
      <c r="AD43" s="26">
        <v>0</v>
      </c>
      <c r="AE43" s="26">
        <v>0</v>
      </c>
      <c r="AF43" s="26">
        <v>0</v>
      </c>
      <c r="AG43" s="26">
        <v>0</v>
      </c>
      <c r="AH43" s="26">
        <v>0</v>
      </c>
      <c r="AI43" s="26">
        <v>0</v>
      </c>
      <c r="AJ43" s="26">
        <v>0</v>
      </c>
      <c r="AK43" s="26">
        <v>0</v>
      </c>
      <c r="AL43" s="26">
        <v>0</v>
      </c>
      <c r="AM43" s="26">
        <v>0</v>
      </c>
      <c r="AN43" s="26">
        <v>0</v>
      </c>
      <c r="AO43" s="26">
        <v>0</v>
      </c>
      <c r="AP43" s="26">
        <v>0</v>
      </c>
      <c r="AQ43" s="26">
        <v>0</v>
      </c>
      <c r="AR43" s="26">
        <v>0</v>
      </c>
      <c r="AS43" s="26">
        <v>0</v>
      </c>
      <c r="AT43" s="26">
        <v>0</v>
      </c>
      <c r="AU43" s="26">
        <v>0</v>
      </c>
      <c r="AV43" s="26">
        <v>0</v>
      </c>
      <c r="AW43" s="26">
        <v>0</v>
      </c>
      <c r="AX43" s="26">
        <v>0</v>
      </c>
      <c r="AY43" s="26">
        <v>0</v>
      </c>
      <c r="AZ43" s="26">
        <v>0</v>
      </c>
      <c r="BA43" s="26">
        <v>0</v>
      </c>
      <c r="BB43" s="26">
        <v>0</v>
      </c>
      <c r="BC43" s="26">
        <v>0</v>
      </c>
      <c r="BD43" s="26">
        <v>0</v>
      </c>
    </row>
    <row r="44" spans="1:56" x14ac:dyDescent="0.25">
      <c r="A44" s="18">
        <v>40695</v>
      </c>
      <c r="B44" s="26">
        <v>0</v>
      </c>
      <c r="C44" s="26">
        <v>0</v>
      </c>
      <c r="D44" s="26">
        <v>0</v>
      </c>
      <c r="E44" s="26">
        <v>0</v>
      </c>
      <c r="F44" s="26">
        <v>0</v>
      </c>
      <c r="G44" s="26">
        <v>3582311.13</v>
      </c>
      <c r="H44" s="26">
        <v>7296125.5599999996</v>
      </c>
      <c r="I44" s="31">
        <v>2194883.0299999998</v>
      </c>
      <c r="J44" s="26">
        <v>221435.64</v>
      </c>
      <c r="K44" s="26">
        <v>887475</v>
      </c>
      <c r="L44" s="26">
        <v>0</v>
      </c>
      <c r="M44" s="26">
        <v>0</v>
      </c>
      <c r="N44" s="26">
        <v>2112355.85</v>
      </c>
      <c r="O44" s="26">
        <v>3693749.88</v>
      </c>
      <c r="P44" s="26">
        <v>0</v>
      </c>
      <c r="Q44" s="26">
        <v>11486326.609999999</v>
      </c>
      <c r="R44" s="26">
        <v>0</v>
      </c>
      <c r="S44" s="26">
        <v>0</v>
      </c>
      <c r="T44" s="26">
        <v>0</v>
      </c>
      <c r="U44" s="26">
        <v>0</v>
      </c>
      <c r="V44" s="26">
        <v>0</v>
      </c>
      <c r="W44" s="26">
        <v>0</v>
      </c>
      <c r="X44" s="26">
        <v>0</v>
      </c>
      <c r="Y44" s="26">
        <v>0</v>
      </c>
      <c r="Z44" s="26">
        <v>0</v>
      </c>
      <c r="AA44" s="26">
        <v>0</v>
      </c>
      <c r="AB44" s="26">
        <v>0</v>
      </c>
      <c r="AC44" s="26">
        <v>0</v>
      </c>
      <c r="AD44" s="26">
        <v>0</v>
      </c>
      <c r="AE44" s="26">
        <v>0</v>
      </c>
      <c r="AF44" s="26">
        <v>0</v>
      </c>
      <c r="AG44" s="26">
        <v>0</v>
      </c>
      <c r="AH44" s="26">
        <v>0</v>
      </c>
      <c r="AI44" s="26">
        <v>0</v>
      </c>
      <c r="AJ44" s="26">
        <v>0</v>
      </c>
      <c r="AK44" s="26">
        <v>0</v>
      </c>
      <c r="AL44" s="26">
        <v>0</v>
      </c>
      <c r="AM44" s="26">
        <v>0</v>
      </c>
      <c r="AN44" s="26">
        <v>0</v>
      </c>
      <c r="AO44" s="26">
        <v>0</v>
      </c>
      <c r="AP44" s="26">
        <v>0</v>
      </c>
      <c r="AQ44" s="26">
        <v>0</v>
      </c>
      <c r="AR44" s="26">
        <v>0</v>
      </c>
      <c r="AS44" s="26">
        <v>0</v>
      </c>
      <c r="AT44" s="26">
        <v>0</v>
      </c>
      <c r="AU44" s="26">
        <v>0</v>
      </c>
      <c r="AV44" s="26">
        <v>0</v>
      </c>
      <c r="AW44" s="26">
        <v>0</v>
      </c>
      <c r="AX44" s="26">
        <v>0</v>
      </c>
      <c r="AY44" s="26">
        <v>0</v>
      </c>
      <c r="AZ44" s="26">
        <v>0</v>
      </c>
      <c r="BA44" s="26">
        <v>0</v>
      </c>
      <c r="BB44" s="26">
        <v>0</v>
      </c>
      <c r="BC44" s="26">
        <v>0</v>
      </c>
      <c r="BD44" s="26">
        <v>0</v>
      </c>
    </row>
    <row r="45" spans="1:56" x14ac:dyDescent="0.25">
      <c r="A45" s="18">
        <v>40725</v>
      </c>
      <c r="B45" s="26">
        <v>0</v>
      </c>
      <c r="C45" s="26">
        <v>0</v>
      </c>
      <c r="D45" s="26">
        <v>0</v>
      </c>
      <c r="E45" s="26">
        <v>0</v>
      </c>
      <c r="F45" s="26">
        <v>0</v>
      </c>
      <c r="G45" s="26">
        <v>3383474.38</v>
      </c>
      <c r="H45" s="26">
        <v>7323091.6699999999</v>
      </c>
      <c r="I45" s="31">
        <v>2910440.77</v>
      </c>
      <c r="J45" s="26">
        <v>209967.78</v>
      </c>
      <c r="K45" s="26">
        <v>771306.02</v>
      </c>
      <c r="L45" s="26">
        <v>0</v>
      </c>
      <c r="M45" s="26">
        <v>0</v>
      </c>
      <c r="N45" s="26">
        <v>1563830.81</v>
      </c>
      <c r="O45" s="26">
        <v>2400117.4900000002</v>
      </c>
      <c r="P45" s="26">
        <v>0</v>
      </c>
      <c r="Q45" s="26">
        <v>11205523.470000001</v>
      </c>
      <c r="R45" s="26">
        <v>0</v>
      </c>
      <c r="S45" s="26">
        <v>0</v>
      </c>
      <c r="T45" s="26">
        <v>0</v>
      </c>
      <c r="U45" s="26">
        <v>0</v>
      </c>
      <c r="V45" s="26">
        <v>0</v>
      </c>
      <c r="W45" s="26">
        <v>0</v>
      </c>
      <c r="X45" s="26">
        <v>0</v>
      </c>
      <c r="Y45" s="26">
        <v>0</v>
      </c>
      <c r="Z45" s="26">
        <v>0</v>
      </c>
      <c r="AA45" s="26">
        <v>0</v>
      </c>
      <c r="AB45" s="26">
        <v>0</v>
      </c>
      <c r="AC45" s="26">
        <v>0</v>
      </c>
      <c r="AD45" s="26">
        <v>0</v>
      </c>
      <c r="AE45" s="26">
        <v>0</v>
      </c>
      <c r="AF45" s="26">
        <v>0</v>
      </c>
      <c r="AG45" s="26">
        <v>0</v>
      </c>
      <c r="AH45" s="26">
        <v>0</v>
      </c>
      <c r="AI45" s="26">
        <v>0</v>
      </c>
      <c r="AJ45" s="26">
        <v>0</v>
      </c>
      <c r="AK45" s="26">
        <v>0</v>
      </c>
      <c r="AL45" s="26">
        <v>0</v>
      </c>
      <c r="AM45" s="26">
        <v>0</v>
      </c>
      <c r="AN45" s="26">
        <v>0</v>
      </c>
      <c r="AO45" s="26">
        <v>0</v>
      </c>
      <c r="AP45" s="26">
        <v>0</v>
      </c>
      <c r="AQ45" s="26">
        <v>0</v>
      </c>
      <c r="AR45" s="26">
        <v>0</v>
      </c>
      <c r="AS45" s="26">
        <v>0</v>
      </c>
      <c r="AT45" s="26">
        <v>0</v>
      </c>
      <c r="AU45" s="26">
        <v>0</v>
      </c>
      <c r="AV45" s="26">
        <v>0</v>
      </c>
      <c r="AW45" s="26">
        <v>0</v>
      </c>
      <c r="AX45" s="26">
        <v>0</v>
      </c>
      <c r="AY45" s="26">
        <v>0</v>
      </c>
      <c r="AZ45" s="26">
        <v>0</v>
      </c>
      <c r="BA45" s="26">
        <v>0</v>
      </c>
      <c r="BB45" s="26">
        <v>0</v>
      </c>
      <c r="BC45" s="26">
        <v>0</v>
      </c>
      <c r="BD45" s="26">
        <v>0</v>
      </c>
    </row>
    <row r="46" spans="1:56" x14ac:dyDescent="0.25">
      <c r="A46" s="18">
        <v>40756</v>
      </c>
      <c r="B46" s="26">
        <v>0</v>
      </c>
      <c r="C46" s="26">
        <v>0</v>
      </c>
      <c r="D46" s="26">
        <v>0</v>
      </c>
      <c r="E46" s="26">
        <v>0</v>
      </c>
      <c r="F46" s="26">
        <v>0</v>
      </c>
      <c r="G46" s="26">
        <v>3756468.35</v>
      </c>
      <c r="H46" s="26">
        <v>7376637.71</v>
      </c>
      <c r="I46" s="31">
        <v>1848600.22</v>
      </c>
      <c r="J46" s="26">
        <v>219266.96</v>
      </c>
      <c r="K46" s="26">
        <v>111030</v>
      </c>
      <c r="L46" s="26">
        <v>0</v>
      </c>
      <c r="M46" s="26">
        <v>0</v>
      </c>
      <c r="N46" s="26">
        <v>3815393.09</v>
      </c>
      <c r="O46" s="26">
        <v>4460212.17</v>
      </c>
      <c r="P46" s="26">
        <v>0</v>
      </c>
      <c r="Q46" s="26">
        <v>11913760.41</v>
      </c>
      <c r="R46" s="26">
        <v>0</v>
      </c>
      <c r="S46" s="26">
        <v>0</v>
      </c>
      <c r="T46" s="26">
        <v>0</v>
      </c>
      <c r="U46" s="26">
        <v>0</v>
      </c>
      <c r="V46" s="26">
        <v>0</v>
      </c>
      <c r="W46" s="26">
        <v>0</v>
      </c>
      <c r="X46" s="26">
        <v>0</v>
      </c>
      <c r="Y46" s="26">
        <v>0</v>
      </c>
      <c r="Z46" s="26">
        <v>0</v>
      </c>
      <c r="AA46" s="26">
        <v>0</v>
      </c>
      <c r="AB46" s="26">
        <v>0</v>
      </c>
      <c r="AC46" s="26">
        <v>0</v>
      </c>
      <c r="AD46" s="26">
        <v>0</v>
      </c>
      <c r="AE46" s="26">
        <v>0</v>
      </c>
      <c r="AF46" s="26">
        <v>0</v>
      </c>
      <c r="AG46" s="26">
        <v>0</v>
      </c>
      <c r="AH46" s="26">
        <v>0</v>
      </c>
      <c r="AI46" s="26">
        <v>0</v>
      </c>
      <c r="AJ46" s="26">
        <v>0</v>
      </c>
      <c r="AK46" s="26">
        <v>0</v>
      </c>
      <c r="AL46" s="26">
        <v>0</v>
      </c>
      <c r="AM46" s="26">
        <v>0</v>
      </c>
      <c r="AN46" s="26">
        <v>0</v>
      </c>
      <c r="AO46" s="26">
        <v>0</v>
      </c>
      <c r="AP46" s="26">
        <v>0</v>
      </c>
      <c r="AQ46" s="26">
        <v>0</v>
      </c>
      <c r="AR46" s="26">
        <v>0</v>
      </c>
      <c r="AS46" s="26">
        <v>0</v>
      </c>
      <c r="AT46" s="26">
        <v>0</v>
      </c>
      <c r="AU46" s="26">
        <v>0</v>
      </c>
      <c r="AV46" s="26">
        <v>0</v>
      </c>
      <c r="AW46" s="26">
        <v>0</v>
      </c>
      <c r="AX46" s="26">
        <v>0</v>
      </c>
      <c r="AY46" s="26">
        <v>0</v>
      </c>
      <c r="AZ46" s="26">
        <v>0</v>
      </c>
      <c r="BA46" s="26">
        <v>0</v>
      </c>
      <c r="BB46" s="26">
        <v>0</v>
      </c>
      <c r="BC46" s="26">
        <v>0</v>
      </c>
      <c r="BD46" s="26">
        <v>0</v>
      </c>
    </row>
    <row r="47" spans="1:56" x14ac:dyDescent="0.25">
      <c r="A47" s="18">
        <v>40787</v>
      </c>
      <c r="B47" s="26">
        <v>0</v>
      </c>
      <c r="C47" s="26">
        <v>0</v>
      </c>
      <c r="D47" s="26">
        <v>0</v>
      </c>
      <c r="E47" s="26">
        <v>0</v>
      </c>
      <c r="F47" s="26">
        <v>0</v>
      </c>
      <c r="G47" s="26">
        <v>4224930.1500000004</v>
      </c>
      <c r="H47" s="26">
        <v>7601274.6200000001</v>
      </c>
      <c r="I47" s="31">
        <v>2273825.4500000002</v>
      </c>
      <c r="J47" s="26">
        <v>231667.92</v>
      </c>
      <c r="K47" s="26">
        <v>57551.42</v>
      </c>
      <c r="L47" s="26">
        <v>0</v>
      </c>
      <c r="M47" s="26">
        <v>0</v>
      </c>
      <c r="N47" s="26">
        <v>1971499.99</v>
      </c>
      <c r="O47" s="26">
        <v>3228320.28</v>
      </c>
      <c r="P47" s="26">
        <v>0</v>
      </c>
      <c r="Q47" s="26">
        <v>10447105.789999999</v>
      </c>
      <c r="R47" s="26">
        <v>0</v>
      </c>
      <c r="S47" s="26">
        <v>0</v>
      </c>
      <c r="T47" s="26">
        <v>0</v>
      </c>
      <c r="U47" s="26">
        <v>0</v>
      </c>
      <c r="V47" s="26">
        <v>0</v>
      </c>
      <c r="W47" s="26">
        <v>0</v>
      </c>
      <c r="X47" s="26">
        <v>0</v>
      </c>
      <c r="Y47" s="26">
        <v>0</v>
      </c>
      <c r="Z47" s="26">
        <v>0</v>
      </c>
      <c r="AA47" s="26">
        <v>0</v>
      </c>
      <c r="AB47" s="26">
        <v>0</v>
      </c>
      <c r="AC47" s="26">
        <v>0</v>
      </c>
      <c r="AD47" s="26">
        <v>0</v>
      </c>
      <c r="AE47" s="26">
        <v>0</v>
      </c>
      <c r="AF47" s="26">
        <v>0</v>
      </c>
      <c r="AG47" s="26">
        <v>0</v>
      </c>
      <c r="AH47" s="26">
        <v>0</v>
      </c>
      <c r="AI47" s="26">
        <v>0</v>
      </c>
      <c r="AJ47" s="26">
        <v>0</v>
      </c>
      <c r="AK47" s="26">
        <v>0</v>
      </c>
      <c r="AL47" s="26">
        <v>0</v>
      </c>
      <c r="AM47" s="26">
        <v>0</v>
      </c>
      <c r="AN47" s="26">
        <v>0</v>
      </c>
      <c r="AO47" s="26">
        <v>0</v>
      </c>
      <c r="AP47" s="26">
        <v>0</v>
      </c>
      <c r="AQ47" s="26">
        <v>0</v>
      </c>
      <c r="AR47" s="26">
        <v>0</v>
      </c>
      <c r="AS47" s="26">
        <v>0</v>
      </c>
      <c r="AT47" s="26">
        <v>0</v>
      </c>
      <c r="AU47" s="26">
        <v>0</v>
      </c>
      <c r="AV47" s="26">
        <v>0</v>
      </c>
      <c r="AW47" s="26">
        <v>0</v>
      </c>
      <c r="AX47" s="26">
        <v>0</v>
      </c>
      <c r="AY47" s="26">
        <v>0</v>
      </c>
      <c r="AZ47" s="26">
        <v>0</v>
      </c>
      <c r="BA47" s="26">
        <v>0</v>
      </c>
      <c r="BB47" s="26">
        <v>0</v>
      </c>
      <c r="BC47" s="26">
        <v>0</v>
      </c>
      <c r="BD47" s="26">
        <v>0</v>
      </c>
    </row>
    <row r="48" spans="1:56" x14ac:dyDescent="0.25">
      <c r="A48" s="18">
        <v>40817</v>
      </c>
      <c r="B48" s="26">
        <v>0</v>
      </c>
      <c r="C48" s="26">
        <v>0</v>
      </c>
      <c r="D48" s="26">
        <v>0</v>
      </c>
      <c r="E48" s="26">
        <v>0</v>
      </c>
      <c r="F48" s="26">
        <v>0</v>
      </c>
      <c r="G48" s="26">
        <v>3423167.7</v>
      </c>
      <c r="H48" s="26">
        <v>7197718.9500000002</v>
      </c>
      <c r="I48" s="31">
        <v>2138758.38</v>
      </c>
      <c r="J48" s="26">
        <v>213932.92</v>
      </c>
      <c r="K48" s="26">
        <v>54095</v>
      </c>
      <c r="L48" s="26">
        <v>0</v>
      </c>
      <c r="M48" s="26">
        <v>0</v>
      </c>
      <c r="N48" s="26">
        <v>2026104.38</v>
      </c>
      <c r="O48" s="26">
        <v>2968848.79</v>
      </c>
      <c r="P48" s="26">
        <v>0</v>
      </c>
      <c r="Q48" s="26">
        <v>9183044.7899999991</v>
      </c>
      <c r="R48" s="26">
        <v>0</v>
      </c>
      <c r="S48" s="26">
        <v>0</v>
      </c>
      <c r="T48" s="26">
        <v>0</v>
      </c>
      <c r="U48" s="26">
        <v>0</v>
      </c>
      <c r="V48" s="26">
        <v>0</v>
      </c>
      <c r="W48" s="26">
        <v>0</v>
      </c>
      <c r="X48" s="26">
        <v>0</v>
      </c>
      <c r="Y48" s="26">
        <v>0</v>
      </c>
      <c r="Z48" s="26">
        <v>0</v>
      </c>
      <c r="AA48" s="26">
        <v>0</v>
      </c>
      <c r="AB48" s="26">
        <v>0</v>
      </c>
      <c r="AC48" s="26">
        <v>0</v>
      </c>
      <c r="AD48" s="26">
        <v>0</v>
      </c>
      <c r="AE48" s="26">
        <v>0</v>
      </c>
      <c r="AF48" s="26">
        <v>0</v>
      </c>
      <c r="AG48" s="26">
        <v>0</v>
      </c>
      <c r="AH48" s="26">
        <v>0</v>
      </c>
      <c r="AI48" s="26">
        <v>0</v>
      </c>
      <c r="AJ48" s="26">
        <v>0</v>
      </c>
      <c r="AK48" s="26">
        <v>0</v>
      </c>
      <c r="AL48" s="26">
        <v>0</v>
      </c>
      <c r="AM48" s="26">
        <v>0</v>
      </c>
      <c r="AN48" s="26">
        <v>0</v>
      </c>
      <c r="AO48" s="26">
        <v>0</v>
      </c>
      <c r="AP48" s="26">
        <v>0</v>
      </c>
      <c r="AQ48" s="26">
        <v>0</v>
      </c>
      <c r="AR48" s="26">
        <v>0</v>
      </c>
      <c r="AS48" s="26">
        <v>0</v>
      </c>
      <c r="AT48" s="26">
        <v>0</v>
      </c>
      <c r="AU48" s="26">
        <v>0</v>
      </c>
      <c r="AV48" s="26">
        <v>0</v>
      </c>
      <c r="AW48" s="26">
        <v>0</v>
      </c>
      <c r="AX48" s="26">
        <v>0</v>
      </c>
      <c r="AY48" s="26">
        <v>0</v>
      </c>
      <c r="AZ48" s="26">
        <v>0</v>
      </c>
      <c r="BA48" s="26">
        <v>0</v>
      </c>
      <c r="BB48" s="26">
        <v>0</v>
      </c>
      <c r="BC48" s="26">
        <v>0</v>
      </c>
      <c r="BD48" s="26">
        <v>0</v>
      </c>
    </row>
    <row r="49" spans="1:56" x14ac:dyDescent="0.25">
      <c r="A49" s="18">
        <v>40848</v>
      </c>
      <c r="B49" s="26">
        <v>0</v>
      </c>
      <c r="C49" s="26">
        <v>0</v>
      </c>
      <c r="D49" s="26">
        <v>0</v>
      </c>
      <c r="E49" s="26">
        <v>0</v>
      </c>
      <c r="F49" s="26">
        <v>0</v>
      </c>
      <c r="G49" s="26">
        <v>3266487.11</v>
      </c>
      <c r="H49" s="26">
        <v>5789554.7800000003</v>
      </c>
      <c r="I49" s="31">
        <v>2005704.45</v>
      </c>
      <c r="J49" s="26">
        <v>202123</v>
      </c>
      <c r="K49" s="26">
        <v>33485</v>
      </c>
      <c r="L49" s="26">
        <v>0</v>
      </c>
      <c r="M49" s="26">
        <v>0</v>
      </c>
      <c r="N49" s="26">
        <v>913014.35</v>
      </c>
      <c r="O49" s="26">
        <v>3175165.63</v>
      </c>
      <c r="P49" s="26">
        <v>0</v>
      </c>
      <c r="Q49" s="26">
        <v>10180599.390000001</v>
      </c>
      <c r="R49" s="26">
        <v>0</v>
      </c>
      <c r="S49" s="26">
        <v>0</v>
      </c>
      <c r="T49" s="26">
        <v>0</v>
      </c>
      <c r="U49" s="26">
        <v>0</v>
      </c>
      <c r="V49" s="26">
        <v>0</v>
      </c>
      <c r="W49" s="26">
        <v>0</v>
      </c>
      <c r="X49" s="26">
        <v>0</v>
      </c>
      <c r="Y49" s="26">
        <v>0</v>
      </c>
      <c r="Z49" s="26">
        <v>0</v>
      </c>
      <c r="AA49" s="26">
        <v>0</v>
      </c>
      <c r="AB49" s="26">
        <v>0</v>
      </c>
      <c r="AC49" s="26">
        <v>0</v>
      </c>
      <c r="AD49" s="26">
        <v>0</v>
      </c>
      <c r="AE49" s="26">
        <v>0</v>
      </c>
      <c r="AF49" s="26">
        <v>0</v>
      </c>
      <c r="AG49" s="26">
        <v>0</v>
      </c>
      <c r="AH49" s="26">
        <v>0</v>
      </c>
      <c r="AI49" s="26">
        <v>0</v>
      </c>
      <c r="AJ49" s="26">
        <v>0</v>
      </c>
      <c r="AK49" s="26">
        <v>0</v>
      </c>
      <c r="AL49" s="26">
        <v>0</v>
      </c>
      <c r="AM49" s="26">
        <v>0</v>
      </c>
      <c r="AN49" s="26">
        <v>0</v>
      </c>
      <c r="AO49" s="26">
        <v>0</v>
      </c>
      <c r="AP49" s="26">
        <v>0</v>
      </c>
      <c r="AQ49" s="26">
        <v>0</v>
      </c>
      <c r="AR49" s="26">
        <v>0</v>
      </c>
      <c r="AS49" s="26">
        <v>0</v>
      </c>
      <c r="AT49" s="26">
        <v>0</v>
      </c>
      <c r="AU49" s="26">
        <v>0</v>
      </c>
      <c r="AV49" s="26">
        <v>0</v>
      </c>
      <c r="AW49" s="26">
        <v>0</v>
      </c>
      <c r="AX49" s="26">
        <v>0</v>
      </c>
      <c r="AY49" s="26">
        <v>0</v>
      </c>
      <c r="AZ49" s="26">
        <v>0</v>
      </c>
      <c r="BA49" s="26">
        <v>0</v>
      </c>
      <c r="BB49" s="26">
        <v>0</v>
      </c>
      <c r="BC49" s="26">
        <v>0</v>
      </c>
      <c r="BD49" s="26">
        <v>0</v>
      </c>
    </row>
    <row r="50" spans="1:56" x14ac:dyDescent="0.25">
      <c r="A50" s="18">
        <v>40878</v>
      </c>
      <c r="B50" s="26">
        <v>0</v>
      </c>
      <c r="C50" s="26">
        <v>0</v>
      </c>
      <c r="D50" s="26">
        <v>0</v>
      </c>
      <c r="E50" s="26">
        <v>0</v>
      </c>
      <c r="F50" s="26">
        <v>0</v>
      </c>
      <c r="G50" s="26">
        <v>3030019.83</v>
      </c>
      <c r="H50" s="26">
        <v>9845928.6999999993</v>
      </c>
      <c r="I50" s="31">
        <v>2386045.71</v>
      </c>
      <c r="J50" s="26">
        <v>188366.77</v>
      </c>
      <c r="K50" s="26">
        <v>27352</v>
      </c>
      <c r="L50" s="26">
        <v>0</v>
      </c>
      <c r="M50" s="26">
        <v>0</v>
      </c>
      <c r="N50" s="26">
        <v>1419324.8900000001</v>
      </c>
      <c r="O50" s="26">
        <v>2883506.8</v>
      </c>
      <c r="P50" s="26">
        <v>0</v>
      </c>
      <c r="Q50" s="26">
        <v>9885568.5</v>
      </c>
      <c r="R50" s="26">
        <v>0</v>
      </c>
      <c r="S50" s="26">
        <v>0</v>
      </c>
      <c r="T50" s="26">
        <v>0</v>
      </c>
      <c r="U50" s="26">
        <v>0</v>
      </c>
      <c r="V50" s="26">
        <v>0</v>
      </c>
      <c r="W50" s="26">
        <v>0</v>
      </c>
      <c r="X50" s="26">
        <v>0</v>
      </c>
      <c r="Y50" s="26">
        <v>0</v>
      </c>
      <c r="Z50" s="26">
        <v>0</v>
      </c>
      <c r="AA50" s="26">
        <v>0</v>
      </c>
      <c r="AB50" s="26">
        <v>0</v>
      </c>
      <c r="AC50" s="26">
        <v>0</v>
      </c>
      <c r="AD50" s="26">
        <v>0</v>
      </c>
      <c r="AE50" s="26">
        <v>0</v>
      </c>
      <c r="AF50" s="26">
        <v>0</v>
      </c>
      <c r="AG50" s="26">
        <v>0</v>
      </c>
      <c r="AH50" s="26">
        <v>0</v>
      </c>
      <c r="AI50" s="26">
        <v>0</v>
      </c>
      <c r="AJ50" s="26">
        <v>0</v>
      </c>
      <c r="AK50" s="26">
        <v>0</v>
      </c>
      <c r="AL50" s="26">
        <v>0</v>
      </c>
      <c r="AM50" s="26">
        <v>0</v>
      </c>
      <c r="AN50" s="26">
        <v>0</v>
      </c>
      <c r="AO50" s="26">
        <v>0</v>
      </c>
      <c r="AP50" s="26">
        <v>0</v>
      </c>
      <c r="AQ50" s="26">
        <v>0</v>
      </c>
      <c r="AR50" s="26">
        <v>0</v>
      </c>
      <c r="AS50" s="26">
        <v>0</v>
      </c>
      <c r="AT50" s="26">
        <v>0</v>
      </c>
      <c r="AU50" s="26">
        <v>0</v>
      </c>
      <c r="AV50" s="26">
        <v>0</v>
      </c>
      <c r="AW50" s="26">
        <v>0</v>
      </c>
      <c r="AX50" s="26">
        <v>0</v>
      </c>
      <c r="AY50" s="26">
        <v>0</v>
      </c>
      <c r="AZ50" s="26">
        <v>0</v>
      </c>
      <c r="BA50" s="26">
        <v>0</v>
      </c>
      <c r="BB50" s="26">
        <v>0</v>
      </c>
      <c r="BC50" s="26">
        <v>0</v>
      </c>
      <c r="BD50" s="26">
        <v>0</v>
      </c>
    </row>
    <row r="51" spans="1:56" x14ac:dyDescent="0.25">
      <c r="A51" s="18">
        <v>40909</v>
      </c>
      <c r="B51" s="26">
        <v>0</v>
      </c>
      <c r="C51" s="26">
        <v>0</v>
      </c>
      <c r="D51" s="26">
        <v>0</v>
      </c>
      <c r="E51" s="26">
        <v>0</v>
      </c>
      <c r="F51" s="26">
        <v>0</v>
      </c>
      <c r="G51" s="26">
        <v>3597944.0900000003</v>
      </c>
      <c r="H51" s="26">
        <v>8047805.5300000003</v>
      </c>
      <c r="I51" s="31">
        <v>3078964.38</v>
      </c>
      <c r="J51" s="26">
        <v>225617.8</v>
      </c>
      <c r="K51" s="26">
        <v>41750</v>
      </c>
      <c r="L51" s="26">
        <v>0</v>
      </c>
      <c r="M51" s="26">
        <v>0</v>
      </c>
      <c r="N51" s="26">
        <v>1500554.64</v>
      </c>
      <c r="O51" s="26">
        <v>1500554.64</v>
      </c>
      <c r="P51" s="26">
        <v>0</v>
      </c>
      <c r="Q51" s="26">
        <v>8271398.1699999999</v>
      </c>
      <c r="R51" s="26">
        <v>0</v>
      </c>
      <c r="S51" s="26">
        <v>0</v>
      </c>
      <c r="T51" s="26">
        <v>0</v>
      </c>
      <c r="U51" s="26">
        <v>0</v>
      </c>
      <c r="V51" s="26">
        <v>0</v>
      </c>
      <c r="W51" s="26">
        <v>0</v>
      </c>
      <c r="X51" s="26">
        <v>0</v>
      </c>
      <c r="Y51" s="26">
        <v>0</v>
      </c>
      <c r="Z51" s="26">
        <v>0</v>
      </c>
      <c r="AA51" s="26">
        <v>0</v>
      </c>
      <c r="AB51" s="26">
        <v>0</v>
      </c>
      <c r="AC51" s="26">
        <v>0</v>
      </c>
      <c r="AD51" s="26">
        <v>0</v>
      </c>
      <c r="AE51" s="26">
        <v>0</v>
      </c>
      <c r="AF51" s="26">
        <v>0</v>
      </c>
      <c r="AG51" s="26">
        <v>0</v>
      </c>
      <c r="AH51" s="26">
        <v>0</v>
      </c>
      <c r="AI51" s="26">
        <v>0</v>
      </c>
      <c r="AJ51" s="26">
        <v>0</v>
      </c>
      <c r="AK51" s="26">
        <v>0</v>
      </c>
      <c r="AL51" s="26">
        <v>0</v>
      </c>
      <c r="AM51" s="26">
        <v>0</v>
      </c>
      <c r="AN51" s="26">
        <v>0</v>
      </c>
      <c r="AO51" s="26">
        <v>0</v>
      </c>
      <c r="AP51" s="26">
        <v>0</v>
      </c>
      <c r="AQ51" s="26">
        <v>0</v>
      </c>
      <c r="AR51" s="26">
        <v>0</v>
      </c>
      <c r="AS51" s="26">
        <v>0</v>
      </c>
      <c r="AT51" s="26">
        <v>0</v>
      </c>
      <c r="AU51" s="26">
        <v>0</v>
      </c>
      <c r="AV51" s="26">
        <v>0</v>
      </c>
      <c r="AW51" s="26">
        <v>0</v>
      </c>
      <c r="AX51" s="26">
        <v>0</v>
      </c>
      <c r="AY51" s="26">
        <v>0</v>
      </c>
      <c r="AZ51" s="26">
        <v>0</v>
      </c>
      <c r="BA51" s="26">
        <v>0</v>
      </c>
      <c r="BB51" s="26">
        <v>0</v>
      </c>
      <c r="BC51" s="26">
        <v>0</v>
      </c>
      <c r="BD51" s="26">
        <v>0</v>
      </c>
    </row>
    <row r="52" spans="1:56" x14ac:dyDescent="0.25">
      <c r="A52" s="18">
        <v>40940</v>
      </c>
      <c r="B52" s="26">
        <v>0</v>
      </c>
      <c r="C52" s="26">
        <v>0</v>
      </c>
      <c r="D52" s="26">
        <v>0</v>
      </c>
      <c r="E52" s="26">
        <v>0</v>
      </c>
      <c r="F52" s="26">
        <v>0</v>
      </c>
      <c r="G52" s="26">
        <v>3617287.2300000004</v>
      </c>
      <c r="H52" s="26">
        <v>6956789.6399999997</v>
      </c>
      <c r="I52" s="31">
        <v>1806518.02</v>
      </c>
      <c r="J52" s="26">
        <v>153074.63</v>
      </c>
      <c r="K52" s="26">
        <v>45772.5</v>
      </c>
      <c r="L52" s="26">
        <v>0</v>
      </c>
      <c r="M52" s="26">
        <v>0</v>
      </c>
      <c r="N52" s="26">
        <v>8253020.540000001</v>
      </c>
      <c r="O52" s="26">
        <v>8253020.540000001</v>
      </c>
      <c r="P52" s="26">
        <v>0</v>
      </c>
      <c r="Q52" s="26">
        <v>9807008.3900000006</v>
      </c>
      <c r="R52" s="26">
        <v>0</v>
      </c>
      <c r="S52" s="26">
        <v>0</v>
      </c>
      <c r="T52" s="26">
        <v>0</v>
      </c>
      <c r="U52" s="26">
        <v>0</v>
      </c>
      <c r="V52" s="26">
        <v>0</v>
      </c>
      <c r="W52" s="26">
        <v>0</v>
      </c>
      <c r="X52" s="26">
        <v>0</v>
      </c>
      <c r="Y52" s="26">
        <v>0</v>
      </c>
      <c r="Z52" s="26">
        <v>0</v>
      </c>
      <c r="AA52" s="26">
        <v>0</v>
      </c>
      <c r="AB52" s="26">
        <v>0</v>
      </c>
      <c r="AC52" s="26">
        <v>0</v>
      </c>
      <c r="AD52" s="26">
        <v>0</v>
      </c>
      <c r="AE52" s="26">
        <v>0</v>
      </c>
      <c r="AF52" s="26">
        <v>0</v>
      </c>
      <c r="AG52" s="26">
        <v>0</v>
      </c>
      <c r="AH52" s="26">
        <v>0</v>
      </c>
      <c r="AI52" s="26">
        <v>0</v>
      </c>
      <c r="AJ52" s="26">
        <v>0</v>
      </c>
      <c r="AK52" s="26">
        <v>0</v>
      </c>
      <c r="AL52" s="26">
        <v>0</v>
      </c>
      <c r="AM52" s="26">
        <v>0</v>
      </c>
      <c r="AN52" s="26">
        <v>0</v>
      </c>
      <c r="AO52" s="26">
        <v>0</v>
      </c>
      <c r="AP52" s="26">
        <v>0</v>
      </c>
      <c r="AQ52" s="26">
        <v>0</v>
      </c>
      <c r="AR52" s="26">
        <v>0</v>
      </c>
      <c r="AS52" s="26">
        <v>0</v>
      </c>
      <c r="AT52" s="26">
        <v>0</v>
      </c>
      <c r="AU52" s="26">
        <v>0</v>
      </c>
      <c r="AV52" s="26">
        <v>0</v>
      </c>
      <c r="AW52" s="26">
        <v>0</v>
      </c>
      <c r="AX52" s="26">
        <v>0</v>
      </c>
      <c r="AY52" s="26">
        <v>0</v>
      </c>
      <c r="AZ52" s="26">
        <v>0</v>
      </c>
      <c r="BA52" s="26">
        <v>0</v>
      </c>
      <c r="BB52" s="26">
        <v>0</v>
      </c>
      <c r="BC52" s="26">
        <v>0</v>
      </c>
      <c r="BD52" s="26">
        <v>0</v>
      </c>
    </row>
    <row r="53" spans="1:56" x14ac:dyDescent="0.25">
      <c r="A53" s="18">
        <v>40969</v>
      </c>
      <c r="B53" s="26">
        <v>0</v>
      </c>
      <c r="C53" s="26">
        <v>0</v>
      </c>
      <c r="D53" s="26">
        <v>0</v>
      </c>
      <c r="E53" s="26">
        <v>0</v>
      </c>
      <c r="F53" s="26">
        <v>0</v>
      </c>
      <c r="G53" s="26">
        <v>5208565.4600000018</v>
      </c>
      <c r="H53" s="26">
        <v>7331862.8399999999</v>
      </c>
      <c r="I53" s="31">
        <v>2501435.11</v>
      </c>
      <c r="J53" s="26">
        <v>199273.79</v>
      </c>
      <c r="K53" s="26">
        <v>30705</v>
      </c>
      <c r="L53" s="26">
        <v>0</v>
      </c>
      <c r="M53" s="26">
        <v>0</v>
      </c>
      <c r="N53" s="26">
        <v>1864543.91</v>
      </c>
      <c r="O53" s="26">
        <v>1864543.91</v>
      </c>
      <c r="P53" s="26">
        <v>0</v>
      </c>
      <c r="Q53" s="26">
        <v>11521582.17</v>
      </c>
      <c r="R53" s="26">
        <v>0</v>
      </c>
      <c r="S53" s="26">
        <v>0</v>
      </c>
      <c r="T53" s="26">
        <v>0</v>
      </c>
      <c r="U53" s="26">
        <v>0</v>
      </c>
      <c r="V53" s="26">
        <v>0</v>
      </c>
      <c r="W53" s="26">
        <v>0</v>
      </c>
      <c r="X53" s="26">
        <v>0</v>
      </c>
      <c r="Y53" s="26">
        <v>0</v>
      </c>
      <c r="Z53" s="26">
        <v>0</v>
      </c>
      <c r="AA53" s="26">
        <v>0</v>
      </c>
      <c r="AB53" s="26">
        <v>0</v>
      </c>
      <c r="AC53" s="26">
        <v>0</v>
      </c>
      <c r="AD53" s="26">
        <v>0</v>
      </c>
      <c r="AE53" s="26">
        <v>0</v>
      </c>
      <c r="AF53" s="26">
        <v>0</v>
      </c>
      <c r="AG53" s="26">
        <v>0</v>
      </c>
      <c r="AH53" s="26">
        <v>0</v>
      </c>
      <c r="AI53" s="26">
        <v>0</v>
      </c>
      <c r="AJ53" s="26">
        <v>0</v>
      </c>
      <c r="AK53" s="26">
        <v>0</v>
      </c>
      <c r="AL53" s="26">
        <v>0</v>
      </c>
      <c r="AM53" s="26">
        <v>0</v>
      </c>
      <c r="AN53" s="26">
        <v>0</v>
      </c>
      <c r="AO53" s="26">
        <v>0</v>
      </c>
      <c r="AP53" s="26">
        <v>0</v>
      </c>
      <c r="AQ53" s="26">
        <v>0</v>
      </c>
      <c r="AR53" s="26">
        <v>0</v>
      </c>
      <c r="AS53" s="26">
        <v>0</v>
      </c>
      <c r="AT53" s="26">
        <v>0</v>
      </c>
      <c r="AU53" s="26">
        <v>0</v>
      </c>
      <c r="AV53" s="26">
        <v>0</v>
      </c>
      <c r="AW53" s="26">
        <v>0</v>
      </c>
      <c r="AX53" s="26">
        <v>0</v>
      </c>
      <c r="AY53" s="26">
        <v>0</v>
      </c>
      <c r="AZ53" s="26">
        <v>0</v>
      </c>
      <c r="BA53" s="26">
        <v>0</v>
      </c>
      <c r="BB53" s="26">
        <v>0</v>
      </c>
      <c r="BC53" s="26">
        <v>0</v>
      </c>
      <c r="BD53" s="26">
        <v>0</v>
      </c>
    </row>
    <row r="54" spans="1:56" x14ac:dyDescent="0.25">
      <c r="A54" s="18">
        <v>41000</v>
      </c>
      <c r="B54" s="26">
        <v>0</v>
      </c>
      <c r="C54" s="26">
        <v>0</v>
      </c>
      <c r="D54" s="26">
        <v>0</v>
      </c>
      <c r="E54" s="26">
        <v>0</v>
      </c>
      <c r="F54" s="26">
        <v>0</v>
      </c>
      <c r="G54" s="26">
        <v>6643957.1499999985</v>
      </c>
      <c r="H54" s="26">
        <v>7386279.5</v>
      </c>
      <c r="I54" s="31">
        <v>2870486.86</v>
      </c>
      <c r="J54" s="26">
        <v>249240.43</v>
      </c>
      <c r="K54" s="26">
        <v>23735</v>
      </c>
      <c r="L54" s="26">
        <v>0</v>
      </c>
      <c r="M54" s="26">
        <v>0</v>
      </c>
      <c r="N54" s="26">
        <v>7017521.4800000004</v>
      </c>
      <c r="O54" s="26">
        <v>7017521.4800000004</v>
      </c>
      <c r="P54" s="26">
        <v>0</v>
      </c>
      <c r="Q54" s="26">
        <v>8546119.0600000005</v>
      </c>
      <c r="R54" s="26">
        <v>0</v>
      </c>
      <c r="S54" s="26">
        <v>0</v>
      </c>
      <c r="T54" s="26">
        <v>0</v>
      </c>
      <c r="U54" s="26">
        <v>0</v>
      </c>
      <c r="V54" s="26">
        <v>0</v>
      </c>
      <c r="W54" s="26">
        <v>0</v>
      </c>
      <c r="X54" s="26">
        <v>0</v>
      </c>
      <c r="Y54" s="26">
        <v>0</v>
      </c>
      <c r="Z54" s="26">
        <v>0</v>
      </c>
      <c r="AA54" s="26">
        <v>0</v>
      </c>
      <c r="AB54" s="26">
        <v>0</v>
      </c>
      <c r="AC54" s="26">
        <v>0</v>
      </c>
      <c r="AD54" s="26">
        <v>0</v>
      </c>
      <c r="AE54" s="26">
        <v>0</v>
      </c>
      <c r="AF54" s="26">
        <v>0</v>
      </c>
      <c r="AG54" s="26">
        <v>0</v>
      </c>
      <c r="AH54" s="26">
        <v>0</v>
      </c>
      <c r="AI54" s="26">
        <v>0</v>
      </c>
      <c r="AJ54" s="26">
        <v>0</v>
      </c>
      <c r="AK54" s="26">
        <v>0</v>
      </c>
      <c r="AL54" s="26">
        <v>0</v>
      </c>
      <c r="AM54" s="26">
        <v>0</v>
      </c>
      <c r="AN54" s="26">
        <v>0</v>
      </c>
      <c r="AO54" s="26">
        <v>0</v>
      </c>
      <c r="AP54" s="26">
        <v>0</v>
      </c>
      <c r="AQ54" s="26">
        <v>0</v>
      </c>
      <c r="AR54" s="26">
        <v>0</v>
      </c>
      <c r="AS54" s="26">
        <v>0</v>
      </c>
      <c r="AT54" s="26">
        <v>0</v>
      </c>
      <c r="AU54" s="26">
        <v>0</v>
      </c>
      <c r="AV54" s="26">
        <v>0</v>
      </c>
      <c r="AW54" s="26">
        <v>0</v>
      </c>
      <c r="AX54" s="26">
        <v>0</v>
      </c>
      <c r="AY54" s="26">
        <v>0</v>
      </c>
      <c r="AZ54" s="26">
        <v>0</v>
      </c>
      <c r="BA54" s="26">
        <v>0</v>
      </c>
      <c r="BB54" s="26">
        <v>0</v>
      </c>
      <c r="BC54" s="26">
        <v>0</v>
      </c>
      <c r="BD54" s="26">
        <v>0</v>
      </c>
    </row>
    <row r="55" spans="1:56" x14ac:dyDescent="0.25">
      <c r="A55" s="18">
        <v>41030</v>
      </c>
      <c r="B55" s="26">
        <v>0</v>
      </c>
      <c r="C55" s="26">
        <v>0</v>
      </c>
      <c r="D55" s="26">
        <v>0</v>
      </c>
      <c r="E55" s="26">
        <v>0</v>
      </c>
      <c r="F55" s="26">
        <v>0</v>
      </c>
      <c r="G55" s="26">
        <v>5286103.7300000004</v>
      </c>
      <c r="H55" s="26">
        <v>6664968</v>
      </c>
      <c r="I55" s="31">
        <v>2605835.7600000002</v>
      </c>
      <c r="J55" s="26">
        <v>216819.68</v>
      </c>
      <c r="K55" s="26">
        <v>107162.35</v>
      </c>
      <c r="L55" s="26">
        <v>0</v>
      </c>
      <c r="M55" s="26">
        <v>0</v>
      </c>
      <c r="N55" s="26">
        <v>3004138.16</v>
      </c>
      <c r="O55" s="26">
        <v>3004138.16</v>
      </c>
      <c r="P55" s="26">
        <v>0</v>
      </c>
      <c r="Q55" s="26">
        <v>13474641.560000001</v>
      </c>
      <c r="R55" s="26">
        <v>0</v>
      </c>
      <c r="S55" s="26">
        <v>0</v>
      </c>
      <c r="T55" s="26">
        <v>0</v>
      </c>
      <c r="U55" s="26">
        <v>0</v>
      </c>
      <c r="V55" s="26">
        <v>0</v>
      </c>
      <c r="W55" s="26">
        <v>0</v>
      </c>
      <c r="X55" s="26">
        <v>0</v>
      </c>
      <c r="Y55" s="26">
        <v>0</v>
      </c>
      <c r="Z55" s="26">
        <v>0</v>
      </c>
      <c r="AA55" s="26">
        <v>0</v>
      </c>
      <c r="AB55" s="26">
        <v>0</v>
      </c>
      <c r="AC55" s="26">
        <v>0</v>
      </c>
      <c r="AD55" s="26">
        <v>0</v>
      </c>
      <c r="AE55" s="26">
        <v>0</v>
      </c>
      <c r="AF55" s="26">
        <v>0</v>
      </c>
      <c r="AG55" s="26">
        <v>0</v>
      </c>
      <c r="AH55" s="26">
        <v>0</v>
      </c>
      <c r="AI55" s="26">
        <v>0</v>
      </c>
      <c r="AJ55" s="26">
        <v>0</v>
      </c>
      <c r="AK55" s="26">
        <v>0</v>
      </c>
      <c r="AL55" s="26">
        <v>0</v>
      </c>
      <c r="AM55" s="26">
        <v>0</v>
      </c>
      <c r="AN55" s="26">
        <v>0</v>
      </c>
      <c r="AO55" s="26">
        <v>0</v>
      </c>
      <c r="AP55" s="26">
        <v>0</v>
      </c>
      <c r="AQ55" s="26">
        <v>0</v>
      </c>
      <c r="AR55" s="26">
        <v>0</v>
      </c>
      <c r="AS55" s="26">
        <v>0</v>
      </c>
      <c r="AT55" s="26">
        <v>0</v>
      </c>
      <c r="AU55" s="26">
        <v>0</v>
      </c>
      <c r="AV55" s="26">
        <v>0</v>
      </c>
      <c r="AW55" s="26">
        <v>0</v>
      </c>
      <c r="AX55" s="26">
        <v>0</v>
      </c>
      <c r="AY55" s="26">
        <v>0</v>
      </c>
      <c r="AZ55" s="26">
        <v>0</v>
      </c>
      <c r="BA55" s="26">
        <v>0</v>
      </c>
      <c r="BB55" s="26">
        <v>0</v>
      </c>
      <c r="BC55" s="26">
        <v>0</v>
      </c>
      <c r="BD55" s="26">
        <v>0</v>
      </c>
    </row>
    <row r="56" spans="1:56" x14ac:dyDescent="0.25">
      <c r="A56" s="18">
        <v>41061</v>
      </c>
      <c r="B56" s="26">
        <v>0</v>
      </c>
      <c r="C56" s="26">
        <v>0</v>
      </c>
      <c r="D56" s="26">
        <v>0</v>
      </c>
      <c r="E56" s="26">
        <v>0</v>
      </c>
      <c r="F56" s="26">
        <v>0</v>
      </c>
      <c r="G56" s="26">
        <v>5192341.080000001</v>
      </c>
      <c r="H56" s="26">
        <v>7913811.4100000001</v>
      </c>
      <c r="I56" s="31">
        <v>3288945.14</v>
      </c>
      <c r="J56" s="26">
        <v>250914.79</v>
      </c>
      <c r="K56" s="26">
        <v>1540854.5</v>
      </c>
      <c r="L56" s="26">
        <v>0</v>
      </c>
      <c r="M56" s="26">
        <v>0</v>
      </c>
      <c r="N56" s="26">
        <v>1610341.61</v>
      </c>
      <c r="O56" s="26">
        <v>1610341.61</v>
      </c>
      <c r="P56" s="26">
        <v>0</v>
      </c>
      <c r="Q56" s="26">
        <v>12858367.379999999</v>
      </c>
      <c r="R56" s="26">
        <v>0</v>
      </c>
      <c r="S56" s="26">
        <v>0</v>
      </c>
      <c r="T56" s="26">
        <v>0</v>
      </c>
      <c r="U56" s="26">
        <v>0</v>
      </c>
      <c r="V56" s="26">
        <v>0</v>
      </c>
      <c r="W56" s="26">
        <v>0</v>
      </c>
      <c r="X56" s="26">
        <v>0</v>
      </c>
      <c r="Y56" s="26">
        <v>0</v>
      </c>
      <c r="Z56" s="26">
        <v>0</v>
      </c>
      <c r="AA56" s="26">
        <v>0</v>
      </c>
      <c r="AB56" s="26">
        <v>0</v>
      </c>
      <c r="AC56" s="26">
        <v>0</v>
      </c>
      <c r="AD56" s="26">
        <v>0</v>
      </c>
      <c r="AE56" s="26">
        <v>0</v>
      </c>
      <c r="AF56" s="26">
        <v>0</v>
      </c>
      <c r="AG56" s="26">
        <v>0</v>
      </c>
      <c r="AH56" s="26">
        <v>0</v>
      </c>
      <c r="AI56" s="26">
        <v>0</v>
      </c>
      <c r="AJ56" s="26">
        <v>0</v>
      </c>
      <c r="AK56" s="26">
        <v>0</v>
      </c>
      <c r="AL56" s="26">
        <v>0</v>
      </c>
      <c r="AM56" s="26">
        <v>0</v>
      </c>
      <c r="AN56" s="26">
        <v>0</v>
      </c>
      <c r="AO56" s="26">
        <v>0</v>
      </c>
      <c r="AP56" s="26">
        <v>0</v>
      </c>
      <c r="AQ56" s="26">
        <v>0</v>
      </c>
      <c r="AR56" s="26">
        <v>0</v>
      </c>
      <c r="AS56" s="26">
        <v>0</v>
      </c>
      <c r="AT56" s="26">
        <v>0</v>
      </c>
      <c r="AU56" s="26">
        <v>0</v>
      </c>
      <c r="AV56" s="26">
        <v>0</v>
      </c>
      <c r="AW56" s="26">
        <v>0</v>
      </c>
      <c r="AX56" s="26">
        <v>0</v>
      </c>
      <c r="AY56" s="26">
        <v>0</v>
      </c>
      <c r="AZ56" s="26">
        <v>0</v>
      </c>
      <c r="BA56" s="26">
        <v>0</v>
      </c>
      <c r="BB56" s="26">
        <v>0</v>
      </c>
      <c r="BC56" s="26">
        <v>0</v>
      </c>
      <c r="BD56" s="26">
        <v>0</v>
      </c>
    </row>
    <row r="57" spans="1:56" x14ac:dyDescent="0.25">
      <c r="A57" s="18">
        <v>41091</v>
      </c>
      <c r="B57" s="26">
        <v>0</v>
      </c>
      <c r="C57" s="26">
        <v>0</v>
      </c>
      <c r="D57" s="26">
        <v>0</v>
      </c>
      <c r="E57" s="26">
        <v>0</v>
      </c>
      <c r="F57" s="26">
        <v>0</v>
      </c>
      <c r="G57" s="26">
        <v>5344203.3099999996</v>
      </c>
      <c r="H57" s="26">
        <v>7375850.79</v>
      </c>
      <c r="I57" s="31">
        <v>4058669.1399999997</v>
      </c>
      <c r="J57" s="26">
        <v>244468.2</v>
      </c>
      <c r="K57" s="26">
        <v>1680549</v>
      </c>
      <c r="L57" s="26">
        <v>0</v>
      </c>
      <c r="M57" s="26">
        <v>0</v>
      </c>
      <c r="N57" s="26">
        <v>1416998.8299999998</v>
      </c>
      <c r="O57" s="26">
        <v>1416998.8299999998</v>
      </c>
      <c r="P57" s="26">
        <v>0</v>
      </c>
      <c r="Q57" s="26">
        <v>8199370.9500000002</v>
      </c>
      <c r="R57" s="26">
        <v>0</v>
      </c>
      <c r="S57" s="26">
        <v>0</v>
      </c>
      <c r="T57" s="26">
        <v>0</v>
      </c>
      <c r="U57" s="26">
        <v>0</v>
      </c>
      <c r="V57" s="26">
        <v>0</v>
      </c>
      <c r="W57" s="26">
        <v>0</v>
      </c>
      <c r="X57" s="26">
        <v>0</v>
      </c>
      <c r="Y57" s="26">
        <v>0</v>
      </c>
      <c r="Z57" s="26">
        <v>0</v>
      </c>
      <c r="AA57" s="26">
        <v>0</v>
      </c>
      <c r="AB57" s="26">
        <v>0</v>
      </c>
      <c r="AC57" s="26">
        <v>0</v>
      </c>
      <c r="AD57" s="26">
        <v>0</v>
      </c>
      <c r="AE57" s="26">
        <v>0</v>
      </c>
      <c r="AF57" s="26">
        <v>0</v>
      </c>
      <c r="AG57" s="26">
        <v>0</v>
      </c>
      <c r="AH57" s="26">
        <v>0</v>
      </c>
      <c r="AI57" s="26">
        <v>0</v>
      </c>
      <c r="AJ57" s="26">
        <v>0</v>
      </c>
      <c r="AK57" s="26">
        <v>0</v>
      </c>
      <c r="AL57" s="26">
        <v>0</v>
      </c>
      <c r="AM57" s="26">
        <v>0</v>
      </c>
      <c r="AN57" s="26">
        <v>0</v>
      </c>
      <c r="AO57" s="26">
        <v>0</v>
      </c>
      <c r="AP57" s="26">
        <v>0</v>
      </c>
      <c r="AQ57" s="26">
        <v>0</v>
      </c>
      <c r="AR57" s="26">
        <v>0</v>
      </c>
      <c r="AS57" s="26">
        <v>0</v>
      </c>
      <c r="AT57" s="26">
        <v>0</v>
      </c>
      <c r="AU57" s="26">
        <v>0</v>
      </c>
      <c r="AV57" s="26">
        <v>0</v>
      </c>
      <c r="AW57" s="26">
        <v>0</v>
      </c>
      <c r="AX57" s="26">
        <v>0</v>
      </c>
      <c r="AY57" s="26">
        <v>0</v>
      </c>
      <c r="AZ57" s="26">
        <v>0</v>
      </c>
      <c r="BA57" s="26">
        <v>0</v>
      </c>
      <c r="BB57" s="26">
        <v>0</v>
      </c>
      <c r="BC57" s="26">
        <v>0</v>
      </c>
      <c r="BD57" s="26">
        <v>0</v>
      </c>
    </row>
    <row r="58" spans="1:56" x14ac:dyDescent="0.25">
      <c r="A58" s="18">
        <v>41122</v>
      </c>
      <c r="B58" s="26">
        <v>0</v>
      </c>
      <c r="C58" s="26">
        <v>0</v>
      </c>
      <c r="D58" s="26">
        <v>0</v>
      </c>
      <c r="E58" s="26">
        <v>0</v>
      </c>
      <c r="F58" s="26">
        <v>0</v>
      </c>
      <c r="G58" s="26">
        <v>5290115.1100000013</v>
      </c>
      <c r="H58" s="26">
        <v>7484205.9199999999</v>
      </c>
      <c r="I58" s="31">
        <v>2490748.23</v>
      </c>
      <c r="J58" s="26">
        <v>259276.4</v>
      </c>
      <c r="K58" s="26">
        <v>153342</v>
      </c>
      <c r="L58" s="26">
        <v>0</v>
      </c>
      <c r="M58" s="26">
        <v>0</v>
      </c>
      <c r="N58" s="26">
        <v>2087808.1199999999</v>
      </c>
      <c r="O58" s="26">
        <v>2087808.1199999999</v>
      </c>
      <c r="P58" s="26">
        <v>0</v>
      </c>
      <c r="Q58" s="26">
        <v>11933068.390000001</v>
      </c>
      <c r="R58" s="26">
        <v>607804</v>
      </c>
      <c r="S58" s="26">
        <v>0</v>
      </c>
      <c r="T58" s="26">
        <v>0</v>
      </c>
      <c r="U58" s="26">
        <v>0</v>
      </c>
      <c r="V58" s="26">
        <v>0</v>
      </c>
      <c r="W58" s="26">
        <v>0</v>
      </c>
      <c r="X58" s="26">
        <v>0</v>
      </c>
      <c r="Y58" s="26">
        <v>0</v>
      </c>
      <c r="Z58" s="26">
        <v>0</v>
      </c>
      <c r="AA58" s="26">
        <v>0</v>
      </c>
      <c r="AB58" s="26">
        <v>0</v>
      </c>
      <c r="AC58" s="26">
        <v>0</v>
      </c>
      <c r="AD58" s="26">
        <v>0</v>
      </c>
      <c r="AE58" s="26">
        <v>0</v>
      </c>
      <c r="AF58" s="26">
        <v>0</v>
      </c>
      <c r="AG58" s="26">
        <v>0</v>
      </c>
      <c r="AH58" s="26">
        <v>0</v>
      </c>
      <c r="AI58" s="26">
        <v>0</v>
      </c>
      <c r="AJ58" s="26">
        <v>0</v>
      </c>
      <c r="AK58" s="26">
        <v>0</v>
      </c>
      <c r="AL58" s="26">
        <v>0</v>
      </c>
      <c r="AM58" s="26">
        <v>0</v>
      </c>
      <c r="AN58" s="26">
        <v>0</v>
      </c>
      <c r="AO58" s="26">
        <v>0</v>
      </c>
      <c r="AP58" s="26">
        <v>0</v>
      </c>
      <c r="AQ58" s="26">
        <v>0</v>
      </c>
      <c r="AR58" s="26">
        <v>0</v>
      </c>
      <c r="AS58" s="26">
        <v>0</v>
      </c>
      <c r="AT58" s="26">
        <v>0</v>
      </c>
      <c r="AU58" s="26">
        <v>0</v>
      </c>
      <c r="AV58" s="26">
        <v>0</v>
      </c>
      <c r="AW58" s="26">
        <v>0</v>
      </c>
      <c r="AX58" s="26">
        <v>0</v>
      </c>
      <c r="AY58" s="26">
        <v>0</v>
      </c>
      <c r="AZ58" s="26">
        <v>0</v>
      </c>
      <c r="BA58" s="26">
        <v>0</v>
      </c>
      <c r="BB58" s="26">
        <v>0</v>
      </c>
      <c r="BC58" s="26">
        <v>0</v>
      </c>
      <c r="BD58" s="26">
        <v>0</v>
      </c>
    </row>
    <row r="59" spans="1:56" x14ac:dyDescent="0.25">
      <c r="A59" s="18">
        <v>41153</v>
      </c>
      <c r="B59" s="26">
        <v>0</v>
      </c>
      <c r="C59" s="26">
        <v>0</v>
      </c>
      <c r="D59" s="26">
        <v>0</v>
      </c>
      <c r="E59" s="26">
        <v>0</v>
      </c>
      <c r="F59" s="26">
        <v>0</v>
      </c>
      <c r="G59" s="26">
        <v>5067468.51</v>
      </c>
      <c r="H59" s="26">
        <v>7374615.2199999997</v>
      </c>
      <c r="I59" s="31">
        <v>3238115.41</v>
      </c>
      <c r="J59" s="26">
        <v>245452.89</v>
      </c>
      <c r="K59" s="26">
        <v>121535</v>
      </c>
      <c r="L59" s="26">
        <v>0</v>
      </c>
      <c r="M59" s="26">
        <v>0</v>
      </c>
      <c r="N59" s="26">
        <v>2027117.57</v>
      </c>
      <c r="O59" s="26">
        <v>2027117.57</v>
      </c>
      <c r="P59" s="26">
        <v>0</v>
      </c>
      <c r="Q59" s="26">
        <v>7581324.9199999999</v>
      </c>
      <c r="R59" s="26">
        <v>518252</v>
      </c>
      <c r="S59" s="26">
        <v>0</v>
      </c>
      <c r="T59" s="26">
        <v>0</v>
      </c>
      <c r="U59" s="26">
        <v>0</v>
      </c>
      <c r="V59" s="26">
        <v>0</v>
      </c>
      <c r="W59" s="26">
        <v>0</v>
      </c>
      <c r="X59" s="26">
        <v>0</v>
      </c>
      <c r="Y59" s="26">
        <v>0</v>
      </c>
      <c r="Z59" s="26">
        <v>0</v>
      </c>
      <c r="AA59" s="26">
        <v>0</v>
      </c>
      <c r="AB59" s="26">
        <v>0</v>
      </c>
      <c r="AC59" s="26">
        <v>0</v>
      </c>
      <c r="AD59" s="26">
        <v>0</v>
      </c>
      <c r="AE59" s="26">
        <v>0</v>
      </c>
      <c r="AF59" s="26">
        <v>0</v>
      </c>
      <c r="AG59" s="26">
        <v>0</v>
      </c>
      <c r="AH59" s="26">
        <v>0</v>
      </c>
      <c r="AI59" s="26">
        <v>0</v>
      </c>
      <c r="AJ59" s="26">
        <v>0</v>
      </c>
      <c r="AK59" s="26">
        <v>0</v>
      </c>
      <c r="AL59" s="26">
        <v>0</v>
      </c>
      <c r="AM59" s="26">
        <v>0</v>
      </c>
      <c r="AN59" s="26">
        <v>0</v>
      </c>
      <c r="AO59" s="26">
        <v>0</v>
      </c>
      <c r="AP59" s="26">
        <v>0</v>
      </c>
      <c r="AQ59" s="26">
        <v>0</v>
      </c>
      <c r="AR59" s="26">
        <v>0</v>
      </c>
      <c r="AS59" s="26">
        <v>0</v>
      </c>
      <c r="AT59" s="26">
        <v>0</v>
      </c>
      <c r="AU59" s="26">
        <v>0</v>
      </c>
      <c r="AV59" s="26">
        <v>0</v>
      </c>
      <c r="AW59" s="26">
        <v>0</v>
      </c>
      <c r="AX59" s="26">
        <v>0</v>
      </c>
      <c r="AY59" s="26">
        <v>0</v>
      </c>
      <c r="AZ59" s="26">
        <v>0</v>
      </c>
      <c r="BA59" s="26">
        <v>0</v>
      </c>
      <c r="BB59" s="26">
        <v>0</v>
      </c>
      <c r="BC59" s="26">
        <v>0</v>
      </c>
      <c r="BD59" s="26">
        <v>0</v>
      </c>
    </row>
    <row r="60" spans="1:56" x14ac:dyDescent="0.25">
      <c r="A60" s="18">
        <v>41183</v>
      </c>
      <c r="B60" s="26">
        <v>0</v>
      </c>
      <c r="C60" s="26">
        <v>0</v>
      </c>
      <c r="D60" s="26">
        <v>0</v>
      </c>
      <c r="E60" s="26">
        <v>0</v>
      </c>
      <c r="F60" s="26">
        <v>0</v>
      </c>
      <c r="G60" s="26">
        <v>5704947.9400000004</v>
      </c>
      <c r="H60" s="26">
        <v>6946131.1500000004</v>
      </c>
      <c r="I60" s="31">
        <v>2735448.56</v>
      </c>
      <c r="J60" s="26">
        <v>220683.11</v>
      </c>
      <c r="K60" s="26">
        <v>80825</v>
      </c>
      <c r="L60" s="26">
        <v>0</v>
      </c>
      <c r="M60" s="26">
        <v>0</v>
      </c>
      <c r="N60" s="26">
        <v>1123880.77</v>
      </c>
      <c r="O60" s="26">
        <v>1123880.77</v>
      </c>
      <c r="P60" s="26">
        <v>0</v>
      </c>
      <c r="Q60" s="26">
        <v>11532003.17</v>
      </c>
      <c r="R60" s="26">
        <v>480299</v>
      </c>
      <c r="S60" s="26">
        <v>0</v>
      </c>
      <c r="T60" s="26">
        <v>0</v>
      </c>
      <c r="U60" s="26">
        <v>0</v>
      </c>
      <c r="V60" s="26">
        <v>0</v>
      </c>
      <c r="W60" s="26">
        <v>0</v>
      </c>
      <c r="X60" s="26">
        <v>0</v>
      </c>
      <c r="Y60" s="26">
        <v>0</v>
      </c>
      <c r="Z60" s="26">
        <v>0</v>
      </c>
      <c r="AA60" s="26">
        <v>0</v>
      </c>
      <c r="AB60" s="26">
        <v>0</v>
      </c>
      <c r="AC60" s="26">
        <v>0</v>
      </c>
      <c r="AD60" s="26">
        <v>0</v>
      </c>
      <c r="AE60" s="26">
        <v>0</v>
      </c>
      <c r="AF60" s="26">
        <v>0</v>
      </c>
      <c r="AG60" s="26">
        <v>0</v>
      </c>
      <c r="AH60" s="26">
        <v>0</v>
      </c>
      <c r="AI60" s="26">
        <v>0</v>
      </c>
      <c r="AJ60" s="26">
        <v>0</v>
      </c>
      <c r="AK60" s="26">
        <v>0</v>
      </c>
      <c r="AL60" s="26">
        <v>0</v>
      </c>
      <c r="AM60" s="26">
        <v>0</v>
      </c>
      <c r="AN60" s="26">
        <v>0</v>
      </c>
      <c r="AO60" s="26">
        <v>0</v>
      </c>
      <c r="AP60" s="26">
        <v>0</v>
      </c>
      <c r="AQ60" s="26">
        <v>0</v>
      </c>
      <c r="AR60" s="26">
        <v>0</v>
      </c>
      <c r="AS60" s="26">
        <v>0</v>
      </c>
      <c r="AT60" s="26">
        <v>0</v>
      </c>
      <c r="AU60" s="26">
        <v>0</v>
      </c>
      <c r="AV60" s="26">
        <v>0</v>
      </c>
      <c r="AW60" s="26">
        <v>0</v>
      </c>
      <c r="AX60" s="26">
        <v>0</v>
      </c>
      <c r="AY60" s="26">
        <v>0</v>
      </c>
      <c r="AZ60" s="26">
        <v>0</v>
      </c>
      <c r="BA60" s="26">
        <v>0</v>
      </c>
      <c r="BB60" s="26">
        <v>0</v>
      </c>
      <c r="BC60" s="26">
        <v>0</v>
      </c>
      <c r="BD60" s="26">
        <v>0</v>
      </c>
    </row>
    <row r="61" spans="1:56" x14ac:dyDescent="0.25">
      <c r="A61" s="18">
        <v>41214</v>
      </c>
      <c r="B61" s="26">
        <v>0</v>
      </c>
      <c r="C61" s="26">
        <v>0</v>
      </c>
      <c r="D61" s="26">
        <v>0</v>
      </c>
      <c r="E61" s="26">
        <v>878677</v>
      </c>
      <c r="F61" s="26">
        <v>0</v>
      </c>
      <c r="G61" s="26">
        <v>5036780.17</v>
      </c>
      <c r="H61" s="26">
        <v>7264867.3099999996</v>
      </c>
      <c r="I61" s="31">
        <v>3116145.7</v>
      </c>
      <c r="J61" s="26">
        <v>205627.34</v>
      </c>
      <c r="K61" s="26">
        <v>71302</v>
      </c>
      <c r="L61" s="26">
        <v>0</v>
      </c>
      <c r="M61" s="26">
        <v>0</v>
      </c>
      <c r="N61" s="26">
        <v>1280712.3</v>
      </c>
      <c r="O61" s="26">
        <v>1280712.3</v>
      </c>
      <c r="P61" s="26">
        <v>0</v>
      </c>
      <c r="Q61" s="26">
        <v>9944495.1199999992</v>
      </c>
      <c r="R61" s="26">
        <v>360527</v>
      </c>
      <c r="S61" s="26">
        <v>0</v>
      </c>
      <c r="T61" s="26">
        <v>0</v>
      </c>
      <c r="U61" s="26">
        <v>0</v>
      </c>
      <c r="V61" s="26">
        <v>0</v>
      </c>
      <c r="W61" s="26">
        <v>0</v>
      </c>
      <c r="X61" s="26">
        <v>0</v>
      </c>
      <c r="Y61" s="26">
        <v>0</v>
      </c>
      <c r="Z61" s="26">
        <v>0</v>
      </c>
      <c r="AA61" s="26">
        <v>0</v>
      </c>
      <c r="AB61" s="26">
        <v>0</v>
      </c>
      <c r="AC61" s="26">
        <v>0</v>
      </c>
      <c r="AD61" s="26">
        <v>0</v>
      </c>
      <c r="AE61" s="26">
        <v>0</v>
      </c>
      <c r="AF61" s="26">
        <v>0</v>
      </c>
      <c r="AG61" s="26">
        <v>0</v>
      </c>
      <c r="AH61" s="26">
        <v>0</v>
      </c>
      <c r="AI61" s="26">
        <v>0</v>
      </c>
      <c r="AJ61" s="26">
        <v>0</v>
      </c>
      <c r="AK61" s="26">
        <v>0</v>
      </c>
      <c r="AL61" s="26">
        <v>0</v>
      </c>
      <c r="AM61" s="26">
        <v>0</v>
      </c>
      <c r="AN61" s="26">
        <v>0</v>
      </c>
      <c r="AO61" s="26">
        <v>0</v>
      </c>
      <c r="AP61" s="26">
        <v>0</v>
      </c>
      <c r="AQ61" s="26">
        <v>0</v>
      </c>
      <c r="AR61" s="26">
        <v>0</v>
      </c>
      <c r="AS61" s="26">
        <v>0</v>
      </c>
      <c r="AT61" s="26">
        <v>0</v>
      </c>
      <c r="AU61" s="26">
        <v>0</v>
      </c>
      <c r="AV61" s="26">
        <v>0</v>
      </c>
      <c r="AW61" s="26">
        <v>0</v>
      </c>
      <c r="AX61" s="26">
        <v>0</v>
      </c>
      <c r="AY61" s="26">
        <v>0</v>
      </c>
      <c r="AZ61" s="26">
        <v>0</v>
      </c>
      <c r="BA61" s="26">
        <v>0</v>
      </c>
      <c r="BB61" s="26">
        <v>0</v>
      </c>
      <c r="BC61" s="26">
        <v>0</v>
      </c>
      <c r="BD61" s="26">
        <v>0</v>
      </c>
    </row>
    <row r="62" spans="1:56" x14ac:dyDescent="0.25">
      <c r="A62" s="18">
        <v>41244</v>
      </c>
      <c r="B62" s="26">
        <v>0</v>
      </c>
      <c r="C62" s="26">
        <v>0</v>
      </c>
      <c r="D62" s="26">
        <v>0</v>
      </c>
      <c r="E62" s="26">
        <v>1742434.14</v>
      </c>
      <c r="F62" s="26">
        <v>0</v>
      </c>
      <c r="G62" s="26">
        <v>4627327.0300000012</v>
      </c>
      <c r="H62" s="26">
        <v>5484008.8100000005</v>
      </c>
      <c r="I62" s="31">
        <v>2983078.52</v>
      </c>
      <c r="J62" s="26">
        <v>200087.16</v>
      </c>
      <c r="K62" s="26">
        <v>54704</v>
      </c>
      <c r="L62" s="26">
        <v>0</v>
      </c>
      <c r="M62" s="26">
        <v>0</v>
      </c>
      <c r="N62" s="26">
        <v>1691063.08</v>
      </c>
      <c r="O62" s="26">
        <v>2976295.96</v>
      </c>
      <c r="P62" s="26">
        <v>0</v>
      </c>
      <c r="Q62" s="26">
        <v>8717592.8900000006</v>
      </c>
      <c r="R62" s="26">
        <v>377817.08999999997</v>
      </c>
      <c r="S62" s="26">
        <v>0</v>
      </c>
      <c r="T62" s="26">
        <v>0</v>
      </c>
      <c r="U62" s="26">
        <v>0</v>
      </c>
      <c r="V62" s="26">
        <v>0</v>
      </c>
      <c r="W62" s="26">
        <v>0</v>
      </c>
      <c r="X62" s="26">
        <v>0</v>
      </c>
      <c r="Y62" s="26">
        <v>0</v>
      </c>
      <c r="Z62" s="26">
        <v>0</v>
      </c>
      <c r="AA62" s="26">
        <v>0</v>
      </c>
      <c r="AB62" s="26">
        <v>0</v>
      </c>
      <c r="AC62" s="26">
        <v>0</v>
      </c>
      <c r="AD62" s="26">
        <v>0</v>
      </c>
      <c r="AE62" s="26">
        <v>0</v>
      </c>
      <c r="AF62" s="26">
        <v>0</v>
      </c>
      <c r="AG62" s="26">
        <v>0</v>
      </c>
      <c r="AH62" s="26">
        <v>0</v>
      </c>
      <c r="AI62" s="26">
        <v>0</v>
      </c>
      <c r="AJ62" s="26">
        <v>0</v>
      </c>
      <c r="AK62" s="26">
        <v>0</v>
      </c>
      <c r="AL62" s="26">
        <v>0</v>
      </c>
      <c r="AM62" s="26">
        <v>0</v>
      </c>
      <c r="AN62" s="26">
        <v>0</v>
      </c>
      <c r="AO62" s="26">
        <v>0</v>
      </c>
      <c r="AP62" s="26">
        <v>0</v>
      </c>
      <c r="AQ62" s="26">
        <v>0</v>
      </c>
      <c r="AR62" s="26">
        <v>0</v>
      </c>
      <c r="AS62" s="26">
        <v>0</v>
      </c>
      <c r="AT62" s="26">
        <v>0</v>
      </c>
      <c r="AU62" s="26">
        <v>0</v>
      </c>
      <c r="AV62" s="26">
        <v>0</v>
      </c>
      <c r="AW62" s="26">
        <v>0</v>
      </c>
      <c r="AX62" s="26">
        <v>0</v>
      </c>
      <c r="AY62" s="26">
        <v>0</v>
      </c>
      <c r="AZ62" s="26">
        <v>0</v>
      </c>
      <c r="BA62" s="26">
        <v>0</v>
      </c>
      <c r="BB62" s="26">
        <v>0</v>
      </c>
      <c r="BC62" s="26">
        <v>0</v>
      </c>
      <c r="BD62" s="26">
        <v>0</v>
      </c>
    </row>
    <row r="63" spans="1:56" x14ac:dyDescent="0.25">
      <c r="A63" s="18">
        <v>41275</v>
      </c>
      <c r="B63" s="26">
        <v>0</v>
      </c>
      <c r="C63" s="26">
        <v>0</v>
      </c>
      <c r="D63" s="26">
        <v>0</v>
      </c>
      <c r="E63" s="26">
        <v>991993.84</v>
      </c>
      <c r="F63" s="26">
        <v>0</v>
      </c>
      <c r="G63" s="26">
        <v>4853837.99</v>
      </c>
      <c r="H63" s="26">
        <v>8864041.3900000006</v>
      </c>
      <c r="I63" s="31">
        <v>3909354.73</v>
      </c>
      <c r="J63" s="26">
        <v>238547.62</v>
      </c>
      <c r="K63" s="26">
        <v>37025</v>
      </c>
      <c r="L63" s="26">
        <v>0</v>
      </c>
      <c r="M63" s="26">
        <v>0</v>
      </c>
      <c r="N63" s="26">
        <v>1462524.34</v>
      </c>
      <c r="O63" s="26">
        <v>3400075.56</v>
      </c>
      <c r="P63" s="26">
        <v>0</v>
      </c>
      <c r="Q63" s="26">
        <v>8735727.5899999999</v>
      </c>
      <c r="R63" s="26">
        <v>394988.45</v>
      </c>
      <c r="S63" s="26">
        <v>0</v>
      </c>
      <c r="T63" s="26">
        <v>0</v>
      </c>
      <c r="U63" s="26">
        <v>0</v>
      </c>
      <c r="V63" s="26">
        <v>0</v>
      </c>
      <c r="W63" s="26">
        <v>0</v>
      </c>
      <c r="X63" s="26">
        <v>0</v>
      </c>
      <c r="Y63" s="26">
        <v>0</v>
      </c>
      <c r="Z63" s="26">
        <v>0</v>
      </c>
      <c r="AA63" s="26">
        <v>0</v>
      </c>
      <c r="AB63" s="26">
        <v>0</v>
      </c>
      <c r="AC63" s="26">
        <v>0</v>
      </c>
      <c r="AD63" s="26">
        <v>0</v>
      </c>
      <c r="AE63" s="26">
        <v>0</v>
      </c>
      <c r="AF63" s="26">
        <v>0</v>
      </c>
      <c r="AG63" s="26">
        <v>0</v>
      </c>
      <c r="AH63" s="26">
        <v>0</v>
      </c>
      <c r="AI63" s="26">
        <v>0</v>
      </c>
      <c r="AJ63" s="26">
        <v>0</v>
      </c>
      <c r="AK63" s="26">
        <v>0</v>
      </c>
      <c r="AL63" s="26">
        <v>0</v>
      </c>
      <c r="AM63" s="26">
        <v>0</v>
      </c>
      <c r="AN63" s="26">
        <v>0</v>
      </c>
      <c r="AO63" s="26">
        <v>0</v>
      </c>
      <c r="AP63" s="26">
        <v>0</v>
      </c>
      <c r="AQ63" s="26">
        <v>0</v>
      </c>
      <c r="AR63" s="26">
        <v>0</v>
      </c>
      <c r="AS63" s="26">
        <v>0</v>
      </c>
      <c r="AT63" s="26">
        <v>0</v>
      </c>
      <c r="AU63" s="26">
        <v>0</v>
      </c>
      <c r="AV63" s="26">
        <v>0</v>
      </c>
      <c r="AW63" s="26">
        <v>0</v>
      </c>
      <c r="AX63" s="26">
        <v>0</v>
      </c>
      <c r="AY63" s="26">
        <v>0</v>
      </c>
      <c r="AZ63" s="26">
        <v>0</v>
      </c>
      <c r="BA63" s="26">
        <v>0</v>
      </c>
      <c r="BB63" s="26">
        <v>0</v>
      </c>
      <c r="BC63" s="26">
        <v>0</v>
      </c>
      <c r="BD63" s="26">
        <v>0</v>
      </c>
    </row>
    <row r="64" spans="1:56" x14ac:dyDescent="0.25">
      <c r="A64" s="18">
        <v>41306</v>
      </c>
      <c r="B64" s="26">
        <v>0</v>
      </c>
      <c r="C64" s="26">
        <v>0</v>
      </c>
      <c r="D64" s="26">
        <v>0</v>
      </c>
      <c r="E64" s="26">
        <v>1303873</v>
      </c>
      <c r="F64" s="26">
        <v>0</v>
      </c>
      <c r="G64" s="26">
        <v>4317800</v>
      </c>
      <c r="H64" s="26">
        <v>7323251</v>
      </c>
      <c r="I64" s="31">
        <v>1993735</v>
      </c>
      <c r="J64" s="26">
        <v>182587</v>
      </c>
      <c r="K64" s="26">
        <v>23990</v>
      </c>
      <c r="L64" s="26">
        <v>0</v>
      </c>
      <c r="M64" s="26">
        <v>0</v>
      </c>
      <c r="N64" s="26">
        <v>2720353</v>
      </c>
      <c r="O64" s="26">
        <v>3774748</v>
      </c>
      <c r="P64" s="26">
        <v>0</v>
      </c>
      <c r="Q64" s="26">
        <v>9745913</v>
      </c>
      <c r="R64" s="26">
        <v>879546</v>
      </c>
      <c r="S64" s="26">
        <v>0</v>
      </c>
      <c r="T64" s="26">
        <v>0</v>
      </c>
      <c r="U64" s="26">
        <v>0</v>
      </c>
      <c r="V64" s="26">
        <v>0</v>
      </c>
      <c r="W64" s="26">
        <v>0</v>
      </c>
      <c r="X64" s="26">
        <v>0</v>
      </c>
      <c r="Y64" s="26">
        <v>0</v>
      </c>
      <c r="Z64" s="26">
        <v>0</v>
      </c>
      <c r="AA64" s="26">
        <v>0</v>
      </c>
      <c r="AB64" s="26">
        <v>0</v>
      </c>
      <c r="AC64" s="26">
        <v>0</v>
      </c>
      <c r="AD64" s="26">
        <v>0</v>
      </c>
      <c r="AE64" s="26">
        <v>0</v>
      </c>
      <c r="AF64" s="26">
        <v>0</v>
      </c>
      <c r="AG64" s="26">
        <v>0</v>
      </c>
      <c r="AH64" s="26">
        <v>0</v>
      </c>
      <c r="AI64" s="26">
        <v>0</v>
      </c>
      <c r="AJ64" s="26">
        <v>0</v>
      </c>
      <c r="AK64" s="26">
        <v>0</v>
      </c>
      <c r="AL64" s="26">
        <v>0</v>
      </c>
      <c r="AM64" s="26">
        <v>0</v>
      </c>
      <c r="AN64" s="26">
        <v>0</v>
      </c>
      <c r="AO64" s="26">
        <v>0</v>
      </c>
      <c r="AP64" s="26">
        <v>0</v>
      </c>
      <c r="AQ64" s="26">
        <v>0</v>
      </c>
      <c r="AR64" s="26">
        <v>0</v>
      </c>
      <c r="AS64" s="26">
        <v>0</v>
      </c>
      <c r="AT64" s="26">
        <v>0</v>
      </c>
      <c r="AU64" s="26">
        <v>0</v>
      </c>
      <c r="AV64" s="26">
        <v>0</v>
      </c>
      <c r="AW64" s="26">
        <v>0</v>
      </c>
      <c r="AX64" s="26">
        <v>0</v>
      </c>
      <c r="AY64" s="26">
        <v>0</v>
      </c>
      <c r="AZ64" s="26">
        <v>0</v>
      </c>
      <c r="BA64" s="26">
        <v>0</v>
      </c>
      <c r="BB64" s="26">
        <v>0</v>
      </c>
      <c r="BC64" s="26">
        <v>0</v>
      </c>
      <c r="BD64" s="26">
        <v>0</v>
      </c>
    </row>
    <row r="65" spans="1:56" x14ac:dyDescent="0.25">
      <c r="A65" s="18">
        <v>41334</v>
      </c>
      <c r="B65" s="26">
        <v>0</v>
      </c>
      <c r="C65" s="26">
        <v>0</v>
      </c>
      <c r="D65" s="26">
        <v>0</v>
      </c>
      <c r="E65" s="26">
        <v>1819236.93</v>
      </c>
      <c r="F65" s="26">
        <v>0</v>
      </c>
      <c r="G65" s="26">
        <v>4915647.1100000003</v>
      </c>
      <c r="H65" s="26">
        <v>6887979.5599999996</v>
      </c>
      <c r="I65" s="31">
        <v>2362048.12</v>
      </c>
      <c r="J65" s="26">
        <v>193185.43</v>
      </c>
      <c r="K65" s="26">
        <v>25700</v>
      </c>
      <c r="L65" s="26">
        <v>0</v>
      </c>
      <c r="M65" s="26">
        <v>0</v>
      </c>
      <c r="N65" s="26">
        <v>1895250</v>
      </c>
      <c r="O65" s="26">
        <v>3140048</v>
      </c>
      <c r="P65" s="26">
        <v>0</v>
      </c>
      <c r="Q65" s="26">
        <v>13856104</v>
      </c>
      <c r="R65" s="26">
        <v>399713</v>
      </c>
      <c r="S65" s="26">
        <v>0</v>
      </c>
      <c r="T65" s="26">
        <v>0</v>
      </c>
      <c r="U65" s="26">
        <v>0</v>
      </c>
      <c r="V65" s="26">
        <v>0</v>
      </c>
      <c r="W65" s="26">
        <v>0</v>
      </c>
      <c r="X65" s="26">
        <v>0</v>
      </c>
      <c r="Y65" s="26">
        <v>0</v>
      </c>
      <c r="Z65" s="26">
        <v>0</v>
      </c>
      <c r="AA65" s="26">
        <v>0</v>
      </c>
      <c r="AB65" s="26">
        <v>0</v>
      </c>
      <c r="AC65" s="26">
        <v>0</v>
      </c>
      <c r="AD65" s="26">
        <v>0</v>
      </c>
      <c r="AE65" s="26">
        <v>0</v>
      </c>
      <c r="AF65" s="26">
        <v>0</v>
      </c>
      <c r="AG65" s="26">
        <v>0</v>
      </c>
      <c r="AH65" s="26">
        <v>0</v>
      </c>
      <c r="AI65" s="26">
        <v>0</v>
      </c>
      <c r="AJ65" s="26">
        <v>0</v>
      </c>
      <c r="AK65" s="26">
        <v>0</v>
      </c>
      <c r="AL65" s="26">
        <v>0</v>
      </c>
      <c r="AM65" s="26">
        <v>0</v>
      </c>
      <c r="AN65" s="26">
        <v>0</v>
      </c>
      <c r="AO65" s="26">
        <v>0</v>
      </c>
      <c r="AP65" s="26">
        <v>0</v>
      </c>
      <c r="AQ65" s="26">
        <v>0</v>
      </c>
      <c r="AR65" s="26">
        <v>0</v>
      </c>
      <c r="AS65" s="26">
        <v>0</v>
      </c>
      <c r="AT65" s="26">
        <v>0</v>
      </c>
      <c r="AU65" s="26">
        <v>0</v>
      </c>
      <c r="AV65" s="26">
        <v>0</v>
      </c>
      <c r="AW65" s="26">
        <v>0</v>
      </c>
      <c r="AX65" s="26">
        <v>0</v>
      </c>
      <c r="AY65" s="26">
        <v>0</v>
      </c>
      <c r="AZ65" s="26">
        <v>0</v>
      </c>
      <c r="BA65" s="26">
        <v>0</v>
      </c>
      <c r="BB65" s="26">
        <v>0</v>
      </c>
      <c r="BC65" s="26">
        <v>0</v>
      </c>
      <c r="BD65" s="26">
        <v>0</v>
      </c>
    </row>
    <row r="66" spans="1:56" x14ac:dyDescent="0.25">
      <c r="A66" s="18">
        <v>41365</v>
      </c>
      <c r="B66" s="26">
        <v>0</v>
      </c>
      <c r="C66" s="26">
        <v>0</v>
      </c>
      <c r="D66" s="26">
        <v>0</v>
      </c>
      <c r="E66" s="26">
        <v>1400805</v>
      </c>
      <c r="F66" s="26">
        <v>0</v>
      </c>
      <c r="G66" s="26">
        <v>5828067.7300000004</v>
      </c>
      <c r="H66" s="26">
        <v>7365000</v>
      </c>
      <c r="I66" s="31">
        <v>2799550</v>
      </c>
      <c r="J66" s="26">
        <v>245027</v>
      </c>
      <c r="K66" s="26">
        <v>18845</v>
      </c>
      <c r="L66" s="26">
        <v>0</v>
      </c>
      <c r="M66" s="26">
        <v>0</v>
      </c>
      <c r="N66" s="26">
        <v>2738442.17</v>
      </c>
      <c r="O66" s="26">
        <v>3408980.53</v>
      </c>
      <c r="P66" s="26">
        <v>0</v>
      </c>
      <c r="Q66" s="26">
        <v>16123776.220000001</v>
      </c>
      <c r="R66" s="26">
        <v>1612776.7</v>
      </c>
      <c r="S66" s="26">
        <v>0</v>
      </c>
      <c r="T66" s="26">
        <v>0</v>
      </c>
      <c r="U66" s="26">
        <v>0</v>
      </c>
      <c r="V66" s="26">
        <v>0</v>
      </c>
      <c r="W66" s="26">
        <v>0</v>
      </c>
      <c r="X66" s="26">
        <v>0</v>
      </c>
      <c r="Y66" s="26">
        <v>0</v>
      </c>
      <c r="Z66" s="26">
        <v>0</v>
      </c>
      <c r="AA66" s="26">
        <v>0</v>
      </c>
      <c r="AB66" s="26">
        <v>0</v>
      </c>
      <c r="AC66" s="26">
        <v>0</v>
      </c>
      <c r="AD66" s="26">
        <v>0</v>
      </c>
      <c r="AE66" s="26">
        <v>0</v>
      </c>
      <c r="AF66" s="26">
        <v>0</v>
      </c>
      <c r="AG66" s="26">
        <v>0</v>
      </c>
      <c r="AH66" s="26">
        <v>0</v>
      </c>
      <c r="AI66" s="26">
        <v>0</v>
      </c>
      <c r="AJ66" s="26">
        <v>0</v>
      </c>
      <c r="AK66" s="26">
        <v>0</v>
      </c>
      <c r="AL66" s="26">
        <v>0</v>
      </c>
      <c r="AM66" s="26">
        <v>0</v>
      </c>
      <c r="AN66" s="26">
        <v>0</v>
      </c>
      <c r="AO66" s="26">
        <v>0</v>
      </c>
      <c r="AP66" s="26">
        <v>0</v>
      </c>
      <c r="AQ66" s="26">
        <v>0</v>
      </c>
      <c r="AR66" s="26">
        <v>0</v>
      </c>
      <c r="AS66" s="26">
        <v>0</v>
      </c>
      <c r="AT66" s="26">
        <v>0</v>
      </c>
      <c r="AU66" s="26">
        <v>0</v>
      </c>
      <c r="AV66" s="26">
        <v>0</v>
      </c>
      <c r="AW66" s="26">
        <v>0</v>
      </c>
      <c r="AX66" s="26">
        <v>0</v>
      </c>
      <c r="AY66" s="26">
        <v>0</v>
      </c>
      <c r="AZ66" s="26">
        <v>0</v>
      </c>
      <c r="BA66" s="26">
        <v>0</v>
      </c>
      <c r="BB66" s="26">
        <v>0</v>
      </c>
      <c r="BC66" s="26">
        <v>0</v>
      </c>
      <c r="BD66" s="26">
        <v>0</v>
      </c>
    </row>
    <row r="67" spans="1:56" x14ac:dyDescent="0.25">
      <c r="A67" s="18">
        <v>41395</v>
      </c>
      <c r="B67" s="26">
        <v>0</v>
      </c>
      <c r="C67" s="26">
        <v>0</v>
      </c>
      <c r="D67" s="26">
        <v>0</v>
      </c>
      <c r="E67" s="26">
        <v>736976.38</v>
      </c>
      <c r="F67" s="26">
        <v>0</v>
      </c>
      <c r="G67" s="26">
        <v>5158422.28</v>
      </c>
      <c r="H67" s="26">
        <v>7041151.3700000001</v>
      </c>
      <c r="I67" s="31">
        <v>2539286.21</v>
      </c>
      <c r="J67" s="26">
        <v>248400.9</v>
      </c>
      <c r="K67" s="26">
        <v>132176</v>
      </c>
      <c r="L67" s="26">
        <v>0</v>
      </c>
      <c r="M67" s="26">
        <v>0</v>
      </c>
      <c r="N67" s="26">
        <v>2278086.65</v>
      </c>
      <c r="O67" s="26">
        <v>3426616.31</v>
      </c>
      <c r="P67" s="26">
        <v>0</v>
      </c>
      <c r="Q67" s="26">
        <v>12969388.789999999</v>
      </c>
      <c r="R67" s="26">
        <v>538637.72</v>
      </c>
      <c r="S67" s="26">
        <v>0</v>
      </c>
      <c r="T67" s="26">
        <v>71665</v>
      </c>
      <c r="U67" s="26">
        <v>1137479.1200000001</v>
      </c>
      <c r="V67" s="26">
        <v>0</v>
      </c>
      <c r="W67" s="26">
        <v>0</v>
      </c>
      <c r="X67" s="26">
        <v>0</v>
      </c>
      <c r="Y67" s="26">
        <v>0</v>
      </c>
      <c r="Z67" s="26">
        <v>0</v>
      </c>
      <c r="AA67" s="26">
        <v>0</v>
      </c>
      <c r="AB67" s="26">
        <v>0</v>
      </c>
      <c r="AC67" s="26">
        <v>0</v>
      </c>
      <c r="AD67" s="26">
        <v>0</v>
      </c>
      <c r="AE67" s="26">
        <v>0</v>
      </c>
      <c r="AF67" s="26">
        <v>0</v>
      </c>
      <c r="AG67" s="26">
        <v>0</v>
      </c>
      <c r="AH67" s="26">
        <v>0</v>
      </c>
      <c r="AI67" s="26">
        <v>0</v>
      </c>
      <c r="AJ67" s="26">
        <v>0</v>
      </c>
      <c r="AK67" s="26">
        <v>0</v>
      </c>
      <c r="AL67" s="26">
        <v>0</v>
      </c>
      <c r="AM67" s="26">
        <v>0</v>
      </c>
      <c r="AN67" s="26">
        <v>0</v>
      </c>
      <c r="AO67" s="26">
        <v>0</v>
      </c>
      <c r="AP67" s="26">
        <v>0</v>
      </c>
      <c r="AQ67" s="26">
        <v>0</v>
      </c>
      <c r="AR67" s="26">
        <v>0</v>
      </c>
      <c r="AS67" s="26">
        <v>0</v>
      </c>
      <c r="AT67" s="26">
        <v>0</v>
      </c>
      <c r="AU67" s="26">
        <v>0</v>
      </c>
      <c r="AV67" s="26">
        <v>0</v>
      </c>
      <c r="AW67" s="26">
        <v>0</v>
      </c>
      <c r="AX67" s="26">
        <v>0</v>
      </c>
      <c r="AY67" s="26">
        <v>0</v>
      </c>
      <c r="AZ67" s="26">
        <v>0</v>
      </c>
      <c r="BA67" s="26">
        <v>0</v>
      </c>
      <c r="BB67" s="26">
        <v>0</v>
      </c>
      <c r="BC67" s="26">
        <v>0</v>
      </c>
      <c r="BD67" s="26">
        <v>0</v>
      </c>
    </row>
    <row r="68" spans="1:56" x14ac:dyDescent="0.25">
      <c r="A68" s="18">
        <v>41426</v>
      </c>
      <c r="B68" s="26">
        <v>0</v>
      </c>
      <c r="C68" s="26">
        <v>0</v>
      </c>
      <c r="D68" s="26">
        <v>0</v>
      </c>
      <c r="E68" s="26">
        <v>186945.51</v>
      </c>
      <c r="F68" s="26">
        <v>0</v>
      </c>
      <c r="G68" s="26">
        <v>6639432.5999999996</v>
      </c>
      <c r="H68" s="26">
        <v>7600079.0199999996</v>
      </c>
      <c r="I68" s="31">
        <v>3324362.55</v>
      </c>
      <c r="J68" s="26">
        <v>279888.74</v>
      </c>
      <c r="K68" s="26">
        <v>1228864</v>
      </c>
      <c r="L68" s="26">
        <v>0</v>
      </c>
      <c r="M68" s="26">
        <v>0</v>
      </c>
      <c r="N68" s="26">
        <v>2461021.09</v>
      </c>
      <c r="O68" s="26">
        <v>3428407.64</v>
      </c>
      <c r="P68" s="26">
        <v>0</v>
      </c>
      <c r="Q68" s="26">
        <v>11808259.08</v>
      </c>
      <c r="R68" s="26">
        <v>550628</v>
      </c>
      <c r="S68" s="26">
        <v>0</v>
      </c>
      <c r="T68" s="26">
        <v>74450</v>
      </c>
      <c r="U68" s="26">
        <v>1734521</v>
      </c>
      <c r="V68" s="26">
        <v>0</v>
      </c>
      <c r="W68" s="26">
        <v>0</v>
      </c>
      <c r="X68" s="26">
        <v>0</v>
      </c>
      <c r="Y68" s="26">
        <v>0</v>
      </c>
      <c r="Z68" s="26">
        <v>0</v>
      </c>
      <c r="AA68" s="26">
        <v>0</v>
      </c>
      <c r="AB68" s="26">
        <v>0</v>
      </c>
      <c r="AC68" s="26">
        <v>0</v>
      </c>
      <c r="AD68" s="26">
        <v>0</v>
      </c>
      <c r="AE68" s="26">
        <v>0</v>
      </c>
      <c r="AF68" s="26">
        <v>0</v>
      </c>
      <c r="AG68" s="26">
        <v>0</v>
      </c>
      <c r="AH68" s="26">
        <v>0</v>
      </c>
      <c r="AI68" s="26">
        <v>0</v>
      </c>
      <c r="AJ68" s="26">
        <v>0</v>
      </c>
      <c r="AK68" s="26">
        <v>0</v>
      </c>
      <c r="AL68" s="26">
        <v>0</v>
      </c>
      <c r="AM68" s="26">
        <v>0</v>
      </c>
      <c r="AN68" s="26">
        <v>0</v>
      </c>
      <c r="AO68" s="26">
        <v>0</v>
      </c>
      <c r="AP68" s="26">
        <v>0</v>
      </c>
      <c r="AQ68" s="26">
        <v>0</v>
      </c>
      <c r="AR68" s="26">
        <v>0</v>
      </c>
      <c r="AS68" s="26">
        <v>0</v>
      </c>
      <c r="AT68" s="26">
        <v>0</v>
      </c>
      <c r="AU68" s="26">
        <v>0</v>
      </c>
      <c r="AV68" s="26">
        <v>0</v>
      </c>
      <c r="AW68" s="26">
        <v>0</v>
      </c>
      <c r="AX68" s="26">
        <v>0</v>
      </c>
      <c r="AY68" s="26">
        <v>0</v>
      </c>
      <c r="AZ68" s="26">
        <v>0</v>
      </c>
      <c r="BA68" s="26">
        <v>0</v>
      </c>
      <c r="BB68" s="26">
        <v>0</v>
      </c>
      <c r="BC68" s="26">
        <v>0</v>
      </c>
      <c r="BD68" s="26">
        <v>0</v>
      </c>
    </row>
    <row r="69" spans="1:56" x14ac:dyDescent="0.25">
      <c r="A69" s="18">
        <v>41456</v>
      </c>
      <c r="B69" s="26">
        <v>0</v>
      </c>
      <c r="C69" s="26">
        <v>0</v>
      </c>
      <c r="D69" s="26">
        <v>0</v>
      </c>
      <c r="E69" s="26">
        <v>488321.14</v>
      </c>
      <c r="F69" s="26">
        <v>0</v>
      </c>
      <c r="G69" s="26">
        <v>6045878</v>
      </c>
      <c r="H69" s="26">
        <v>7198933.3499999996</v>
      </c>
      <c r="I69" s="31">
        <v>3787362.21</v>
      </c>
      <c r="J69" s="26">
        <v>240302.52</v>
      </c>
      <c r="K69" s="26">
        <v>1661607</v>
      </c>
      <c r="L69" s="26">
        <v>0</v>
      </c>
      <c r="M69" s="26">
        <v>0</v>
      </c>
      <c r="N69" s="26">
        <v>2784571.21</v>
      </c>
      <c r="O69" s="26">
        <v>3672160.34</v>
      </c>
      <c r="P69" s="26">
        <v>0</v>
      </c>
      <c r="Q69" s="26">
        <v>13952957.35</v>
      </c>
      <c r="R69" s="26">
        <v>582574.56999999995</v>
      </c>
      <c r="S69" s="26">
        <v>0</v>
      </c>
      <c r="T69" s="26">
        <v>62575</v>
      </c>
      <c r="U69" s="26">
        <v>1187936.52</v>
      </c>
      <c r="V69" s="26">
        <v>0</v>
      </c>
      <c r="W69" s="26">
        <v>0</v>
      </c>
      <c r="X69" s="26">
        <v>0</v>
      </c>
      <c r="Y69" s="26">
        <v>0</v>
      </c>
      <c r="Z69" s="26">
        <v>0</v>
      </c>
      <c r="AA69" s="26">
        <v>0</v>
      </c>
      <c r="AB69" s="26">
        <v>0</v>
      </c>
      <c r="AC69" s="26">
        <v>0</v>
      </c>
      <c r="AD69" s="26">
        <v>0</v>
      </c>
      <c r="AE69" s="26">
        <v>0</v>
      </c>
      <c r="AF69" s="26">
        <v>0</v>
      </c>
      <c r="AG69" s="26">
        <v>0</v>
      </c>
      <c r="AH69" s="26">
        <v>0</v>
      </c>
      <c r="AI69" s="26">
        <v>0</v>
      </c>
      <c r="AJ69" s="26">
        <v>0</v>
      </c>
      <c r="AK69" s="26">
        <v>0</v>
      </c>
      <c r="AL69" s="26">
        <v>0</v>
      </c>
      <c r="AM69" s="26">
        <v>0</v>
      </c>
      <c r="AN69" s="26">
        <v>0</v>
      </c>
      <c r="AO69" s="26">
        <v>0</v>
      </c>
      <c r="AP69" s="26">
        <v>0</v>
      </c>
      <c r="AQ69" s="26">
        <v>0</v>
      </c>
      <c r="AR69" s="26">
        <v>0</v>
      </c>
      <c r="AS69" s="26">
        <v>0</v>
      </c>
      <c r="AT69" s="26">
        <v>0</v>
      </c>
      <c r="AU69" s="26">
        <v>0</v>
      </c>
      <c r="AV69" s="26">
        <v>0</v>
      </c>
      <c r="AW69" s="26">
        <v>0</v>
      </c>
      <c r="AX69" s="26">
        <v>0</v>
      </c>
      <c r="AY69" s="26">
        <v>0</v>
      </c>
      <c r="AZ69" s="26">
        <v>0</v>
      </c>
      <c r="BA69" s="26">
        <v>0</v>
      </c>
      <c r="BB69" s="26">
        <v>0</v>
      </c>
      <c r="BC69" s="26">
        <v>0</v>
      </c>
      <c r="BD69" s="26">
        <v>0</v>
      </c>
    </row>
    <row r="70" spans="1:56" x14ac:dyDescent="0.25">
      <c r="A70" s="18">
        <v>41487</v>
      </c>
      <c r="B70" s="26">
        <v>0</v>
      </c>
      <c r="C70" s="26">
        <v>0</v>
      </c>
      <c r="D70" s="26">
        <v>0</v>
      </c>
      <c r="E70" s="26">
        <v>2444282.7200000002</v>
      </c>
      <c r="F70" s="26">
        <v>0</v>
      </c>
      <c r="G70" s="26">
        <v>6116404.9399999995</v>
      </c>
      <c r="H70" s="26">
        <v>7128442.0499999998</v>
      </c>
      <c r="I70" s="31">
        <v>2594318.42</v>
      </c>
      <c r="J70" s="26">
        <v>267786.05</v>
      </c>
      <c r="K70" s="26">
        <v>344639.7</v>
      </c>
      <c r="L70" s="26">
        <v>0</v>
      </c>
      <c r="M70" s="26">
        <v>0</v>
      </c>
      <c r="N70" s="26">
        <v>1971470.38</v>
      </c>
      <c r="O70" s="26">
        <v>3401893.47</v>
      </c>
      <c r="P70" s="26">
        <v>0</v>
      </c>
      <c r="Q70" s="26">
        <v>13111978.449999999</v>
      </c>
      <c r="R70" s="26">
        <v>605105.84</v>
      </c>
      <c r="S70" s="26">
        <v>0</v>
      </c>
      <c r="T70" s="26">
        <v>59453.45</v>
      </c>
      <c r="U70" s="26">
        <v>123482</v>
      </c>
      <c r="V70" s="26">
        <v>0</v>
      </c>
      <c r="W70" s="26">
        <v>0</v>
      </c>
      <c r="X70" s="26">
        <v>0</v>
      </c>
      <c r="Y70" s="26">
        <v>0</v>
      </c>
      <c r="Z70" s="26">
        <v>0</v>
      </c>
      <c r="AA70" s="26">
        <v>0</v>
      </c>
      <c r="AB70" s="26">
        <v>0</v>
      </c>
      <c r="AC70" s="26">
        <v>0</v>
      </c>
      <c r="AD70" s="26">
        <v>0</v>
      </c>
      <c r="AE70" s="26">
        <v>0</v>
      </c>
      <c r="AF70" s="26">
        <v>0</v>
      </c>
      <c r="AG70" s="26">
        <v>0</v>
      </c>
      <c r="AH70" s="26">
        <v>0</v>
      </c>
      <c r="AI70" s="26">
        <v>0</v>
      </c>
      <c r="AJ70" s="26">
        <v>0</v>
      </c>
      <c r="AK70" s="26">
        <v>0</v>
      </c>
      <c r="AL70" s="26">
        <v>0</v>
      </c>
      <c r="AM70" s="26">
        <v>0</v>
      </c>
      <c r="AN70" s="26">
        <v>0</v>
      </c>
      <c r="AO70" s="26">
        <v>0</v>
      </c>
      <c r="AP70" s="26">
        <v>0</v>
      </c>
      <c r="AQ70" s="26">
        <v>0</v>
      </c>
      <c r="AR70" s="26">
        <v>0</v>
      </c>
      <c r="AS70" s="26">
        <v>0</v>
      </c>
      <c r="AT70" s="26">
        <v>0</v>
      </c>
      <c r="AU70" s="26">
        <v>0</v>
      </c>
      <c r="AV70" s="26">
        <v>0</v>
      </c>
      <c r="AW70" s="26">
        <v>0</v>
      </c>
      <c r="AX70" s="26">
        <v>0</v>
      </c>
      <c r="AY70" s="26">
        <v>0</v>
      </c>
      <c r="AZ70" s="26">
        <v>0</v>
      </c>
      <c r="BA70" s="26">
        <v>0</v>
      </c>
      <c r="BB70" s="26">
        <v>0</v>
      </c>
      <c r="BC70" s="26">
        <v>0</v>
      </c>
      <c r="BD70" s="26">
        <v>0</v>
      </c>
    </row>
    <row r="71" spans="1:56" x14ac:dyDescent="0.25">
      <c r="A71" s="18">
        <v>41518</v>
      </c>
      <c r="B71" s="26">
        <v>0</v>
      </c>
      <c r="C71" s="26">
        <v>0</v>
      </c>
      <c r="D71" s="26">
        <v>0</v>
      </c>
      <c r="E71" s="26">
        <v>2351208</v>
      </c>
      <c r="F71" s="26">
        <v>0</v>
      </c>
      <c r="G71" s="26">
        <v>6315831.0599999996</v>
      </c>
      <c r="H71" s="26">
        <v>8104711.6199999992</v>
      </c>
      <c r="I71" s="31">
        <v>3012095.4</v>
      </c>
      <c r="J71" s="26">
        <v>274991.28999999998</v>
      </c>
      <c r="K71" s="26">
        <v>59296.81</v>
      </c>
      <c r="L71" s="26">
        <v>0</v>
      </c>
      <c r="M71" s="26">
        <v>0</v>
      </c>
      <c r="N71" s="26">
        <v>3287150.05</v>
      </c>
      <c r="O71" s="26">
        <v>3916603.93</v>
      </c>
      <c r="P71" s="26">
        <v>0</v>
      </c>
      <c r="Q71" s="26">
        <v>14264927.960000001</v>
      </c>
      <c r="R71" s="26">
        <v>612535.99</v>
      </c>
      <c r="S71" s="26">
        <v>0</v>
      </c>
      <c r="T71" s="26">
        <v>78048.740000000005</v>
      </c>
      <c r="U71" s="26">
        <v>7727.35</v>
      </c>
      <c r="V71" s="26">
        <v>187808.56</v>
      </c>
      <c r="W71" s="26">
        <v>0</v>
      </c>
      <c r="X71" s="26">
        <v>0</v>
      </c>
      <c r="Y71" s="26">
        <v>0</v>
      </c>
      <c r="Z71" s="26">
        <v>0</v>
      </c>
      <c r="AA71" s="26">
        <v>0</v>
      </c>
      <c r="AB71" s="26">
        <v>0</v>
      </c>
      <c r="AC71" s="26">
        <v>0</v>
      </c>
      <c r="AD71" s="26">
        <v>0</v>
      </c>
      <c r="AE71" s="26">
        <v>0</v>
      </c>
      <c r="AF71" s="26">
        <v>0</v>
      </c>
      <c r="AG71" s="26">
        <v>0</v>
      </c>
      <c r="AH71" s="26">
        <v>0</v>
      </c>
      <c r="AI71" s="26">
        <v>0</v>
      </c>
      <c r="AJ71" s="26">
        <v>0</v>
      </c>
      <c r="AK71" s="26">
        <v>0</v>
      </c>
      <c r="AL71" s="26">
        <v>0</v>
      </c>
      <c r="AM71" s="26">
        <v>0</v>
      </c>
      <c r="AN71" s="26">
        <v>0</v>
      </c>
      <c r="AO71" s="26">
        <v>0</v>
      </c>
      <c r="AP71" s="26">
        <v>0</v>
      </c>
      <c r="AQ71" s="26">
        <v>0</v>
      </c>
      <c r="AR71" s="26">
        <v>0</v>
      </c>
      <c r="AS71" s="26">
        <v>0</v>
      </c>
      <c r="AT71" s="26">
        <v>0</v>
      </c>
      <c r="AU71" s="26">
        <v>0</v>
      </c>
      <c r="AV71" s="26">
        <v>0</v>
      </c>
      <c r="AW71" s="26">
        <v>0</v>
      </c>
      <c r="AX71" s="26">
        <v>0</v>
      </c>
      <c r="AY71" s="26">
        <v>0</v>
      </c>
      <c r="AZ71" s="26">
        <v>0</v>
      </c>
      <c r="BA71" s="26">
        <v>0</v>
      </c>
      <c r="BB71" s="26">
        <v>0</v>
      </c>
      <c r="BC71" s="26">
        <v>0</v>
      </c>
      <c r="BD71" s="26">
        <v>0</v>
      </c>
    </row>
    <row r="72" spans="1:56" x14ac:dyDescent="0.25">
      <c r="A72" s="18">
        <v>41548</v>
      </c>
      <c r="B72" s="26">
        <v>0</v>
      </c>
      <c r="C72" s="26">
        <v>0</v>
      </c>
      <c r="D72" s="26">
        <v>0</v>
      </c>
      <c r="E72" s="26">
        <v>597559</v>
      </c>
      <c r="F72" s="26">
        <v>0</v>
      </c>
      <c r="G72" s="26">
        <v>5168666</v>
      </c>
      <c r="H72" s="26">
        <v>7082589</v>
      </c>
      <c r="I72" s="31">
        <v>2691119</v>
      </c>
      <c r="J72" s="26">
        <v>222401</v>
      </c>
      <c r="K72" s="26">
        <v>107137</v>
      </c>
      <c r="L72" s="26">
        <v>0</v>
      </c>
      <c r="M72" s="26">
        <v>0</v>
      </c>
      <c r="N72" s="26">
        <v>1159204</v>
      </c>
      <c r="O72" s="26">
        <v>3414334</v>
      </c>
      <c r="P72" s="26">
        <v>0</v>
      </c>
      <c r="Q72" s="26">
        <v>12746601</v>
      </c>
      <c r="R72" s="26">
        <v>542195</v>
      </c>
      <c r="S72" s="26">
        <v>0</v>
      </c>
      <c r="T72" s="26">
        <v>68227</v>
      </c>
      <c r="U72" s="26">
        <v>33547</v>
      </c>
      <c r="V72" s="26">
        <v>26400</v>
      </c>
      <c r="W72" s="26">
        <v>0</v>
      </c>
      <c r="X72" s="26">
        <v>0</v>
      </c>
      <c r="Y72" s="26">
        <v>0</v>
      </c>
      <c r="Z72" s="26">
        <v>0</v>
      </c>
      <c r="AA72" s="26">
        <v>0</v>
      </c>
      <c r="AB72" s="26">
        <v>0</v>
      </c>
      <c r="AC72" s="26">
        <v>0</v>
      </c>
      <c r="AD72" s="26">
        <v>0</v>
      </c>
      <c r="AE72" s="26">
        <v>0</v>
      </c>
      <c r="AF72" s="26">
        <v>0</v>
      </c>
      <c r="AG72" s="26">
        <v>0</v>
      </c>
      <c r="AH72" s="26">
        <v>0</v>
      </c>
      <c r="AI72" s="26">
        <v>0</v>
      </c>
      <c r="AJ72" s="26">
        <v>0</v>
      </c>
      <c r="AK72" s="26">
        <v>0</v>
      </c>
      <c r="AL72" s="26">
        <v>0</v>
      </c>
      <c r="AM72" s="26">
        <v>0</v>
      </c>
      <c r="AN72" s="26">
        <v>0</v>
      </c>
      <c r="AO72" s="26">
        <v>0</v>
      </c>
      <c r="AP72" s="26">
        <v>0</v>
      </c>
      <c r="AQ72" s="26">
        <v>0</v>
      </c>
      <c r="AR72" s="26">
        <v>0</v>
      </c>
      <c r="AS72" s="26">
        <v>0</v>
      </c>
      <c r="AT72" s="26">
        <v>0</v>
      </c>
      <c r="AU72" s="26">
        <v>0</v>
      </c>
      <c r="AV72" s="26">
        <v>0</v>
      </c>
      <c r="AW72" s="26">
        <v>0</v>
      </c>
      <c r="AX72" s="26">
        <v>0</v>
      </c>
      <c r="AY72" s="26">
        <v>0</v>
      </c>
      <c r="AZ72" s="26">
        <v>0</v>
      </c>
      <c r="BA72" s="26">
        <v>0</v>
      </c>
      <c r="BB72" s="26">
        <v>0</v>
      </c>
      <c r="BC72" s="26">
        <v>0</v>
      </c>
      <c r="BD72" s="26">
        <v>0</v>
      </c>
    </row>
    <row r="73" spans="1:56" x14ac:dyDescent="0.25">
      <c r="A73" s="18">
        <v>41579</v>
      </c>
      <c r="B73" s="26">
        <v>0</v>
      </c>
      <c r="C73" s="26">
        <v>0</v>
      </c>
      <c r="D73" s="26">
        <v>0</v>
      </c>
      <c r="E73" s="26">
        <v>898578</v>
      </c>
      <c r="F73" s="26">
        <v>0</v>
      </c>
      <c r="G73" s="26">
        <v>5227448.13</v>
      </c>
      <c r="H73" s="26">
        <v>6655971.7400000002</v>
      </c>
      <c r="I73" s="31">
        <v>3044168.88</v>
      </c>
      <c r="J73" s="26">
        <v>242319.62</v>
      </c>
      <c r="K73" s="26">
        <v>58065</v>
      </c>
      <c r="L73" s="26">
        <v>0</v>
      </c>
      <c r="M73" s="26">
        <v>0</v>
      </c>
      <c r="N73" s="26">
        <v>1401015.3</v>
      </c>
      <c r="O73" s="26">
        <v>4151652.76</v>
      </c>
      <c r="P73" s="26">
        <v>0</v>
      </c>
      <c r="Q73" s="26">
        <v>14213213.029999999</v>
      </c>
      <c r="R73" s="26">
        <v>583298.09</v>
      </c>
      <c r="S73" s="26">
        <v>0</v>
      </c>
      <c r="T73" s="26">
        <v>74825</v>
      </c>
      <c r="U73" s="26">
        <v>4.3899999999999997</v>
      </c>
      <c r="V73" s="26">
        <v>18400</v>
      </c>
      <c r="W73" s="26">
        <v>0</v>
      </c>
      <c r="X73" s="26">
        <v>0</v>
      </c>
      <c r="Y73" s="26">
        <v>0</v>
      </c>
      <c r="Z73" s="26">
        <v>0</v>
      </c>
      <c r="AA73" s="26">
        <v>0</v>
      </c>
      <c r="AB73" s="26">
        <v>0</v>
      </c>
      <c r="AC73" s="26">
        <v>0</v>
      </c>
      <c r="AD73" s="26">
        <v>0</v>
      </c>
      <c r="AE73" s="26">
        <v>0</v>
      </c>
      <c r="AF73" s="26">
        <v>0</v>
      </c>
      <c r="AG73" s="26">
        <v>0</v>
      </c>
      <c r="AH73" s="26">
        <v>0</v>
      </c>
      <c r="AI73" s="26">
        <v>0</v>
      </c>
      <c r="AJ73" s="26">
        <v>0</v>
      </c>
      <c r="AK73" s="26">
        <v>0</v>
      </c>
      <c r="AL73" s="26">
        <v>0</v>
      </c>
      <c r="AM73" s="26">
        <v>0</v>
      </c>
      <c r="AN73" s="26">
        <v>0</v>
      </c>
      <c r="AO73" s="26">
        <v>0</v>
      </c>
      <c r="AP73" s="26">
        <v>0</v>
      </c>
      <c r="AQ73" s="26">
        <v>0</v>
      </c>
      <c r="AR73" s="26">
        <v>0</v>
      </c>
      <c r="AS73" s="26">
        <v>0</v>
      </c>
      <c r="AT73" s="26">
        <v>0</v>
      </c>
      <c r="AU73" s="26">
        <v>0</v>
      </c>
      <c r="AV73" s="26">
        <v>0</v>
      </c>
      <c r="AW73" s="26">
        <v>0</v>
      </c>
      <c r="AX73" s="26">
        <v>0</v>
      </c>
      <c r="AY73" s="26">
        <v>0</v>
      </c>
      <c r="AZ73" s="26">
        <v>0</v>
      </c>
      <c r="BA73" s="26">
        <v>0</v>
      </c>
      <c r="BB73" s="26">
        <v>0</v>
      </c>
      <c r="BC73" s="26">
        <v>0</v>
      </c>
      <c r="BD73" s="26">
        <v>0</v>
      </c>
    </row>
    <row r="74" spans="1:56" x14ac:dyDescent="0.25">
      <c r="A74" s="18">
        <v>41609</v>
      </c>
      <c r="B74" s="26">
        <v>0</v>
      </c>
      <c r="C74" s="26">
        <v>0</v>
      </c>
      <c r="D74" s="26">
        <v>0</v>
      </c>
      <c r="E74" s="26">
        <v>953315</v>
      </c>
      <c r="F74" s="26">
        <v>0</v>
      </c>
      <c r="G74" s="26">
        <v>5323897</v>
      </c>
      <c r="H74" s="26">
        <v>8437393</v>
      </c>
      <c r="I74" s="31">
        <v>3123155</v>
      </c>
      <c r="J74" s="26">
        <v>231019</v>
      </c>
      <c r="K74" s="26">
        <v>30735</v>
      </c>
      <c r="L74" s="26">
        <v>0</v>
      </c>
      <c r="M74" s="26">
        <v>0</v>
      </c>
      <c r="N74" s="26">
        <v>1646751</v>
      </c>
      <c r="O74" s="26">
        <v>3448478</v>
      </c>
      <c r="P74" s="26">
        <v>0</v>
      </c>
      <c r="Q74" s="26">
        <v>10877580</v>
      </c>
      <c r="R74" s="26">
        <v>524889</v>
      </c>
      <c r="S74" s="26">
        <v>0</v>
      </c>
      <c r="T74" s="26">
        <v>86675</v>
      </c>
      <c r="U74" s="26">
        <v>0</v>
      </c>
      <c r="V74" s="26">
        <v>13600</v>
      </c>
      <c r="W74" s="26">
        <v>0</v>
      </c>
      <c r="X74" s="26">
        <v>0</v>
      </c>
      <c r="Y74" s="26">
        <v>0</v>
      </c>
      <c r="Z74" s="26">
        <v>0</v>
      </c>
      <c r="AA74" s="26">
        <v>0</v>
      </c>
      <c r="AB74" s="26">
        <v>0</v>
      </c>
      <c r="AC74" s="26">
        <v>0</v>
      </c>
      <c r="AD74" s="26">
        <v>0</v>
      </c>
      <c r="AE74" s="26">
        <v>0</v>
      </c>
      <c r="AF74" s="26">
        <v>0</v>
      </c>
      <c r="AG74" s="26">
        <v>0</v>
      </c>
      <c r="AH74" s="26">
        <v>0</v>
      </c>
      <c r="AI74" s="26">
        <v>0</v>
      </c>
      <c r="AJ74" s="26">
        <v>0</v>
      </c>
      <c r="AK74" s="26">
        <v>0</v>
      </c>
      <c r="AL74" s="26">
        <v>0</v>
      </c>
      <c r="AM74" s="26">
        <v>0</v>
      </c>
      <c r="AN74" s="26">
        <v>0</v>
      </c>
      <c r="AO74" s="26">
        <v>0</v>
      </c>
      <c r="AP74" s="26">
        <v>0</v>
      </c>
      <c r="AQ74" s="26">
        <v>0</v>
      </c>
      <c r="AR74" s="26">
        <v>0</v>
      </c>
      <c r="AS74" s="26">
        <v>0</v>
      </c>
      <c r="AT74" s="26">
        <v>0</v>
      </c>
      <c r="AU74" s="26">
        <v>0</v>
      </c>
      <c r="AV74" s="26">
        <v>0</v>
      </c>
      <c r="AW74" s="26">
        <v>0</v>
      </c>
      <c r="AX74" s="26">
        <v>0</v>
      </c>
      <c r="AY74" s="26">
        <v>0</v>
      </c>
      <c r="AZ74" s="26">
        <v>0</v>
      </c>
      <c r="BA74" s="26">
        <v>0</v>
      </c>
      <c r="BB74" s="26">
        <v>0</v>
      </c>
      <c r="BC74" s="26">
        <v>0</v>
      </c>
      <c r="BD74" s="26">
        <v>0</v>
      </c>
    </row>
    <row r="75" spans="1:56" x14ac:dyDescent="0.25">
      <c r="A75" s="18">
        <v>41640</v>
      </c>
      <c r="B75" s="26">
        <v>0</v>
      </c>
      <c r="C75" s="26">
        <v>0</v>
      </c>
      <c r="D75" s="26">
        <v>0</v>
      </c>
      <c r="E75" s="26">
        <v>1225334</v>
      </c>
      <c r="F75" s="26">
        <v>0</v>
      </c>
      <c r="G75" s="26">
        <v>5108446</v>
      </c>
      <c r="H75" s="26">
        <v>7691910</v>
      </c>
      <c r="I75" s="31">
        <v>4156765</v>
      </c>
      <c r="J75" s="26">
        <v>224310</v>
      </c>
      <c r="K75" s="26">
        <v>31505</v>
      </c>
      <c r="L75" s="26">
        <v>0</v>
      </c>
      <c r="M75" s="26">
        <v>0</v>
      </c>
      <c r="N75" s="26">
        <v>1354362</v>
      </c>
      <c r="O75" s="26">
        <v>3491942</v>
      </c>
      <c r="P75" s="26">
        <v>0</v>
      </c>
      <c r="Q75" s="26">
        <v>7757785</v>
      </c>
      <c r="R75" s="26">
        <v>376243</v>
      </c>
      <c r="S75" s="26">
        <v>0</v>
      </c>
      <c r="T75" s="26">
        <v>99164</v>
      </c>
      <c r="U75" s="26">
        <v>0</v>
      </c>
      <c r="V75" s="26">
        <v>17400</v>
      </c>
      <c r="W75" s="26">
        <v>0</v>
      </c>
      <c r="X75" s="26">
        <v>0</v>
      </c>
      <c r="Y75" s="26">
        <v>0</v>
      </c>
      <c r="Z75" s="26">
        <v>0</v>
      </c>
      <c r="AA75" s="26">
        <v>0</v>
      </c>
      <c r="AB75" s="26">
        <v>0</v>
      </c>
      <c r="AC75" s="26">
        <v>0</v>
      </c>
      <c r="AD75" s="26">
        <v>0</v>
      </c>
      <c r="AE75" s="26">
        <v>0</v>
      </c>
      <c r="AF75" s="26">
        <v>0</v>
      </c>
      <c r="AG75" s="26">
        <v>0</v>
      </c>
      <c r="AH75" s="26">
        <v>0</v>
      </c>
      <c r="AI75" s="26">
        <v>0</v>
      </c>
      <c r="AJ75" s="26">
        <v>0</v>
      </c>
      <c r="AK75" s="26">
        <v>0</v>
      </c>
      <c r="AL75" s="26">
        <v>0</v>
      </c>
      <c r="AM75" s="26">
        <v>0</v>
      </c>
      <c r="AN75" s="26">
        <v>0</v>
      </c>
      <c r="AO75" s="26">
        <v>0</v>
      </c>
      <c r="AP75" s="26">
        <v>0</v>
      </c>
      <c r="AQ75" s="26">
        <v>0</v>
      </c>
      <c r="AR75" s="26">
        <v>0</v>
      </c>
      <c r="AS75" s="26">
        <v>0</v>
      </c>
      <c r="AT75" s="26">
        <v>0</v>
      </c>
      <c r="AU75" s="26">
        <v>0</v>
      </c>
      <c r="AV75" s="26">
        <v>0</v>
      </c>
      <c r="AW75" s="26">
        <v>0</v>
      </c>
      <c r="AX75" s="26">
        <v>0</v>
      </c>
      <c r="AY75" s="26">
        <v>0</v>
      </c>
      <c r="AZ75" s="26">
        <v>0</v>
      </c>
      <c r="BA75" s="26">
        <v>0</v>
      </c>
      <c r="BB75" s="26">
        <v>0</v>
      </c>
      <c r="BC75" s="26">
        <v>0</v>
      </c>
      <c r="BD75" s="26">
        <v>0</v>
      </c>
    </row>
    <row r="76" spans="1:56" x14ac:dyDescent="0.25">
      <c r="A76" s="18">
        <v>41671</v>
      </c>
      <c r="B76" s="26">
        <v>0</v>
      </c>
      <c r="C76" s="26">
        <v>0</v>
      </c>
      <c r="D76" s="26">
        <v>0</v>
      </c>
      <c r="E76" s="26">
        <v>547381</v>
      </c>
      <c r="F76" s="26">
        <v>0</v>
      </c>
      <c r="G76" s="26">
        <v>4657716</v>
      </c>
      <c r="H76" s="26">
        <v>7532954</v>
      </c>
      <c r="I76" s="31">
        <v>1909592</v>
      </c>
      <c r="J76" s="26">
        <v>179577</v>
      </c>
      <c r="K76" s="26">
        <v>17690</v>
      </c>
      <c r="L76" s="26">
        <v>0</v>
      </c>
      <c r="M76" s="26">
        <v>0</v>
      </c>
      <c r="N76" s="26">
        <v>2977067</v>
      </c>
      <c r="O76" s="26">
        <v>3168913</v>
      </c>
      <c r="P76" s="26">
        <v>0</v>
      </c>
      <c r="Q76" s="26">
        <v>10060049</v>
      </c>
      <c r="R76" s="26">
        <v>623771</v>
      </c>
      <c r="S76" s="26">
        <v>0</v>
      </c>
      <c r="T76" s="26">
        <v>75225</v>
      </c>
      <c r="U76" s="26">
        <v>0</v>
      </c>
      <c r="V76" s="26">
        <v>16400</v>
      </c>
      <c r="W76" s="26">
        <v>0</v>
      </c>
      <c r="X76" s="26">
        <v>0</v>
      </c>
      <c r="Y76" s="26">
        <v>0</v>
      </c>
      <c r="Z76" s="26">
        <v>0</v>
      </c>
      <c r="AA76" s="26">
        <v>0</v>
      </c>
      <c r="AB76" s="26">
        <v>0</v>
      </c>
      <c r="AC76" s="26">
        <v>0</v>
      </c>
      <c r="AD76" s="26">
        <v>0</v>
      </c>
      <c r="AE76" s="26">
        <v>0</v>
      </c>
      <c r="AF76" s="26">
        <v>0</v>
      </c>
      <c r="AG76" s="26">
        <v>0</v>
      </c>
      <c r="AH76" s="26">
        <v>0</v>
      </c>
      <c r="AI76" s="26">
        <v>0</v>
      </c>
      <c r="AJ76" s="26">
        <v>0</v>
      </c>
      <c r="AK76" s="26">
        <v>0</v>
      </c>
      <c r="AL76" s="26">
        <v>0</v>
      </c>
      <c r="AM76" s="26">
        <v>0</v>
      </c>
      <c r="AN76" s="26">
        <v>0</v>
      </c>
      <c r="AO76" s="26">
        <v>0</v>
      </c>
      <c r="AP76" s="26">
        <v>0</v>
      </c>
      <c r="AQ76" s="26">
        <v>0</v>
      </c>
      <c r="AR76" s="26">
        <v>0</v>
      </c>
      <c r="AS76" s="26">
        <v>0</v>
      </c>
      <c r="AT76" s="26">
        <v>0</v>
      </c>
      <c r="AU76" s="26">
        <v>0</v>
      </c>
      <c r="AV76" s="26">
        <v>0</v>
      </c>
      <c r="AW76" s="26">
        <v>0</v>
      </c>
      <c r="AX76" s="26">
        <v>0</v>
      </c>
      <c r="AY76" s="26">
        <v>0</v>
      </c>
      <c r="AZ76" s="26">
        <v>0</v>
      </c>
      <c r="BA76" s="26">
        <v>0</v>
      </c>
      <c r="BB76" s="26">
        <v>0</v>
      </c>
      <c r="BC76" s="26">
        <v>0</v>
      </c>
      <c r="BD76" s="26">
        <v>0</v>
      </c>
    </row>
    <row r="77" spans="1:56" x14ac:dyDescent="0.25">
      <c r="A77" s="18">
        <v>41699</v>
      </c>
      <c r="B77" s="26">
        <v>0</v>
      </c>
      <c r="C77" s="26">
        <v>0</v>
      </c>
      <c r="D77" s="26">
        <v>0</v>
      </c>
      <c r="E77" s="26">
        <v>589031</v>
      </c>
      <c r="F77" s="26">
        <v>0</v>
      </c>
      <c r="G77" s="26">
        <v>5066606</v>
      </c>
      <c r="H77" s="26">
        <v>7084147</v>
      </c>
      <c r="I77" s="31">
        <v>2322538</v>
      </c>
      <c r="J77" s="26">
        <v>215788</v>
      </c>
      <c r="K77" s="26">
        <v>31764</v>
      </c>
      <c r="L77" s="26">
        <v>0</v>
      </c>
      <c r="M77" s="26">
        <v>0</v>
      </c>
      <c r="N77" s="26">
        <v>2091956</v>
      </c>
      <c r="O77" s="26">
        <v>3347484</v>
      </c>
      <c r="P77" s="26">
        <v>0</v>
      </c>
      <c r="Q77" s="26">
        <v>12397806</v>
      </c>
      <c r="R77" s="26">
        <v>821312</v>
      </c>
      <c r="S77" s="26">
        <v>0</v>
      </c>
      <c r="T77" s="26">
        <v>90777</v>
      </c>
      <c r="U77" s="26">
        <v>0</v>
      </c>
      <c r="V77" s="26">
        <v>5700</v>
      </c>
      <c r="W77" s="26">
        <v>0</v>
      </c>
      <c r="X77" s="26">
        <v>0</v>
      </c>
      <c r="Y77" s="26">
        <v>0</v>
      </c>
      <c r="Z77" s="26">
        <v>0</v>
      </c>
      <c r="AA77" s="26">
        <v>0</v>
      </c>
      <c r="AB77" s="26">
        <v>0</v>
      </c>
      <c r="AC77" s="26">
        <v>0</v>
      </c>
      <c r="AD77" s="26">
        <v>0</v>
      </c>
      <c r="AE77" s="26">
        <v>0</v>
      </c>
      <c r="AF77" s="26">
        <v>0</v>
      </c>
      <c r="AG77" s="26">
        <v>0</v>
      </c>
      <c r="AH77" s="26">
        <v>0</v>
      </c>
      <c r="AI77" s="26">
        <v>0</v>
      </c>
      <c r="AJ77" s="26">
        <v>0</v>
      </c>
      <c r="AK77" s="26">
        <v>0</v>
      </c>
      <c r="AL77" s="26">
        <v>0</v>
      </c>
      <c r="AM77" s="26">
        <v>0</v>
      </c>
      <c r="AN77" s="26">
        <v>0</v>
      </c>
      <c r="AO77" s="26">
        <v>0</v>
      </c>
      <c r="AP77" s="26">
        <v>0</v>
      </c>
      <c r="AQ77" s="26">
        <v>0</v>
      </c>
      <c r="AR77" s="26">
        <v>0</v>
      </c>
      <c r="AS77" s="26">
        <v>0</v>
      </c>
      <c r="AT77" s="26">
        <v>0</v>
      </c>
      <c r="AU77" s="26">
        <v>0</v>
      </c>
      <c r="AV77" s="26">
        <v>0</v>
      </c>
      <c r="AW77" s="26">
        <v>0</v>
      </c>
      <c r="AX77" s="26">
        <v>0</v>
      </c>
      <c r="AY77" s="26">
        <v>0</v>
      </c>
      <c r="AZ77" s="26">
        <v>0</v>
      </c>
      <c r="BA77" s="26">
        <v>0</v>
      </c>
      <c r="BB77" s="26">
        <v>0</v>
      </c>
      <c r="BC77" s="26">
        <v>0</v>
      </c>
      <c r="BD77" s="26">
        <v>0</v>
      </c>
    </row>
    <row r="78" spans="1:56" x14ac:dyDescent="0.25">
      <c r="A78" s="18">
        <v>41730</v>
      </c>
      <c r="B78" s="26">
        <v>0</v>
      </c>
      <c r="C78" s="26">
        <v>0</v>
      </c>
      <c r="D78" s="26">
        <v>0</v>
      </c>
      <c r="E78" s="26">
        <v>357792</v>
      </c>
      <c r="F78" s="26">
        <v>0</v>
      </c>
      <c r="G78" s="26">
        <v>6703827</v>
      </c>
      <c r="H78" s="26">
        <v>7429517</v>
      </c>
      <c r="I78" s="31">
        <v>1925948</v>
      </c>
      <c r="J78" s="26">
        <v>276141</v>
      </c>
      <c r="K78" s="26">
        <v>51377</v>
      </c>
      <c r="L78" s="26">
        <v>0</v>
      </c>
      <c r="M78" s="26">
        <v>0</v>
      </c>
      <c r="N78" s="26">
        <v>3337991</v>
      </c>
      <c r="O78" s="26">
        <v>3731268</v>
      </c>
      <c r="P78" s="26">
        <v>0</v>
      </c>
      <c r="Q78" s="26">
        <v>8584050</v>
      </c>
      <c r="R78" s="26">
        <v>513176</v>
      </c>
      <c r="S78" s="26">
        <v>0</v>
      </c>
      <c r="T78" s="26">
        <v>87400</v>
      </c>
      <c r="U78" s="26">
        <v>0</v>
      </c>
      <c r="V78" s="26">
        <v>4200</v>
      </c>
      <c r="W78" s="26">
        <v>0</v>
      </c>
      <c r="X78" s="26">
        <v>0</v>
      </c>
      <c r="Y78" s="26">
        <v>0</v>
      </c>
      <c r="Z78" s="26">
        <v>0</v>
      </c>
      <c r="AA78" s="26">
        <v>0</v>
      </c>
      <c r="AB78" s="26">
        <v>0</v>
      </c>
      <c r="AC78" s="26">
        <v>0</v>
      </c>
      <c r="AD78" s="26">
        <v>0</v>
      </c>
      <c r="AE78" s="26">
        <v>0</v>
      </c>
      <c r="AF78" s="26">
        <v>0</v>
      </c>
      <c r="AG78" s="26">
        <v>0</v>
      </c>
      <c r="AH78" s="26">
        <v>0</v>
      </c>
      <c r="AI78" s="26">
        <v>0</v>
      </c>
      <c r="AJ78" s="26">
        <v>0</v>
      </c>
      <c r="AK78" s="26">
        <v>0</v>
      </c>
      <c r="AL78" s="26">
        <v>0</v>
      </c>
      <c r="AM78" s="26">
        <v>0</v>
      </c>
      <c r="AN78" s="26">
        <v>0</v>
      </c>
      <c r="AO78" s="26">
        <v>0</v>
      </c>
      <c r="AP78" s="26">
        <v>0</v>
      </c>
      <c r="AQ78" s="26">
        <v>0</v>
      </c>
      <c r="AR78" s="26">
        <v>0</v>
      </c>
      <c r="AS78" s="26">
        <v>0</v>
      </c>
      <c r="AT78" s="26">
        <v>0</v>
      </c>
      <c r="AU78" s="26">
        <v>0</v>
      </c>
      <c r="AV78" s="26">
        <v>0</v>
      </c>
      <c r="AW78" s="26">
        <v>0</v>
      </c>
      <c r="AX78" s="26">
        <v>0</v>
      </c>
      <c r="AY78" s="26">
        <v>0</v>
      </c>
      <c r="AZ78" s="26">
        <v>0</v>
      </c>
      <c r="BA78" s="26">
        <v>0</v>
      </c>
      <c r="BB78" s="26">
        <v>0</v>
      </c>
      <c r="BC78" s="26">
        <v>0</v>
      </c>
      <c r="BD78" s="26">
        <v>0</v>
      </c>
    </row>
    <row r="79" spans="1:56" x14ac:dyDescent="0.25">
      <c r="A79" s="18">
        <v>41760</v>
      </c>
      <c r="B79" s="26">
        <v>0</v>
      </c>
      <c r="C79" s="26">
        <v>0</v>
      </c>
      <c r="D79" s="26">
        <v>0</v>
      </c>
      <c r="E79" s="26">
        <v>477880</v>
      </c>
      <c r="F79" s="26">
        <v>0</v>
      </c>
      <c r="G79" s="26">
        <v>6444243</v>
      </c>
      <c r="H79" s="26">
        <v>6975712</v>
      </c>
      <c r="I79" s="31">
        <v>3518435</v>
      </c>
      <c r="J79" s="26">
        <v>264119</v>
      </c>
      <c r="K79" s="26">
        <v>19005</v>
      </c>
      <c r="L79" s="26">
        <v>0</v>
      </c>
      <c r="M79" s="26">
        <v>0</v>
      </c>
      <c r="N79" s="26">
        <v>2822331</v>
      </c>
      <c r="O79" s="26">
        <v>3669448</v>
      </c>
      <c r="P79" s="26">
        <v>0</v>
      </c>
      <c r="Q79" s="26">
        <v>13354827</v>
      </c>
      <c r="R79" s="26">
        <v>581547</v>
      </c>
      <c r="S79" s="26">
        <v>0</v>
      </c>
      <c r="T79" s="26">
        <v>77638</v>
      </c>
      <c r="U79" s="26">
        <v>0</v>
      </c>
      <c r="V79" s="26">
        <v>3700</v>
      </c>
      <c r="W79" s="26">
        <v>0</v>
      </c>
      <c r="X79" s="26">
        <v>0</v>
      </c>
      <c r="Y79" s="26">
        <v>0</v>
      </c>
      <c r="Z79" s="26">
        <v>0</v>
      </c>
      <c r="AA79" s="26">
        <v>0</v>
      </c>
      <c r="AB79" s="26">
        <v>0</v>
      </c>
      <c r="AC79" s="26">
        <v>0</v>
      </c>
      <c r="AD79" s="26">
        <v>0</v>
      </c>
      <c r="AE79" s="26">
        <v>0</v>
      </c>
      <c r="AF79" s="26">
        <v>0</v>
      </c>
      <c r="AG79" s="26">
        <v>0</v>
      </c>
      <c r="AH79" s="26">
        <v>0</v>
      </c>
      <c r="AI79" s="26">
        <v>0</v>
      </c>
      <c r="AJ79" s="26">
        <v>0</v>
      </c>
      <c r="AK79" s="26">
        <v>0</v>
      </c>
      <c r="AL79" s="26">
        <v>0</v>
      </c>
      <c r="AM79" s="26">
        <v>0</v>
      </c>
      <c r="AN79" s="26">
        <v>0</v>
      </c>
      <c r="AO79" s="26">
        <v>0</v>
      </c>
      <c r="AP79" s="26">
        <v>0</v>
      </c>
      <c r="AQ79" s="26">
        <v>0</v>
      </c>
      <c r="AR79" s="26">
        <v>0</v>
      </c>
      <c r="AS79" s="26">
        <v>0</v>
      </c>
      <c r="AT79" s="26">
        <v>0</v>
      </c>
      <c r="AU79" s="26">
        <v>0</v>
      </c>
      <c r="AV79" s="26">
        <v>0</v>
      </c>
      <c r="AW79" s="26">
        <v>0</v>
      </c>
      <c r="AX79" s="26">
        <v>0</v>
      </c>
      <c r="AY79" s="26">
        <v>0</v>
      </c>
      <c r="AZ79" s="26">
        <v>0</v>
      </c>
      <c r="BA79" s="26">
        <v>0</v>
      </c>
      <c r="BB79" s="26">
        <v>0</v>
      </c>
      <c r="BC79" s="26">
        <v>0</v>
      </c>
      <c r="BD79" s="26">
        <v>0</v>
      </c>
    </row>
    <row r="80" spans="1:56" x14ac:dyDescent="0.25">
      <c r="A80" s="18">
        <v>41791</v>
      </c>
      <c r="B80" s="26">
        <v>0</v>
      </c>
      <c r="C80" s="26">
        <v>0</v>
      </c>
      <c r="D80" s="26">
        <v>0</v>
      </c>
      <c r="E80" s="26">
        <v>425643</v>
      </c>
      <c r="F80" s="26">
        <v>0</v>
      </c>
      <c r="G80" s="26">
        <v>7103739</v>
      </c>
      <c r="H80" s="26">
        <v>8091074</v>
      </c>
      <c r="I80" s="31">
        <v>3227447</v>
      </c>
      <c r="J80" s="26">
        <v>308230</v>
      </c>
      <c r="K80" s="26">
        <v>1114810</v>
      </c>
      <c r="L80" s="26">
        <v>0</v>
      </c>
      <c r="M80" s="26">
        <v>0</v>
      </c>
      <c r="N80" s="26">
        <v>2487092</v>
      </c>
      <c r="O80" s="26">
        <v>3780987</v>
      </c>
      <c r="P80" s="26">
        <v>0</v>
      </c>
      <c r="Q80" s="26">
        <v>11660093</v>
      </c>
      <c r="R80" s="26">
        <v>555992</v>
      </c>
      <c r="S80" s="26">
        <v>0</v>
      </c>
      <c r="T80" s="26">
        <v>67835</v>
      </c>
      <c r="U80" s="26">
        <v>0</v>
      </c>
      <c r="V80" s="26">
        <v>36000</v>
      </c>
      <c r="W80" s="26">
        <v>0</v>
      </c>
      <c r="X80" s="26">
        <v>0</v>
      </c>
      <c r="Y80" s="26">
        <v>0</v>
      </c>
      <c r="Z80" s="26">
        <v>0</v>
      </c>
      <c r="AA80" s="26">
        <v>0</v>
      </c>
      <c r="AB80" s="26">
        <v>0</v>
      </c>
      <c r="AC80" s="26">
        <v>0</v>
      </c>
      <c r="AD80" s="26">
        <v>0</v>
      </c>
      <c r="AE80" s="26">
        <v>0</v>
      </c>
      <c r="AF80" s="26">
        <v>0</v>
      </c>
      <c r="AG80" s="26">
        <v>0</v>
      </c>
      <c r="AH80" s="26">
        <v>0</v>
      </c>
      <c r="AI80" s="26">
        <v>0</v>
      </c>
      <c r="AJ80" s="26">
        <v>0</v>
      </c>
      <c r="AK80" s="26">
        <v>0</v>
      </c>
      <c r="AL80" s="26">
        <v>0</v>
      </c>
      <c r="AM80" s="26">
        <v>0</v>
      </c>
      <c r="AN80" s="26">
        <v>0</v>
      </c>
      <c r="AO80" s="26">
        <v>0</v>
      </c>
      <c r="AP80" s="26">
        <v>0</v>
      </c>
      <c r="AQ80" s="26">
        <v>0</v>
      </c>
      <c r="AR80" s="26">
        <v>0</v>
      </c>
      <c r="AS80" s="26">
        <v>0</v>
      </c>
      <c r="AT80" s="26">
        <v>0</v>
      </c>
      <c r="AU80" s="26">
        <v>0</v>
      </c>
      <c r="AV80" s="26">
        <v>0</v>
      </c>
      <c r="AW80" s="26">
        <v>0</v>
      </c>
      <c r="AX80" s="26">
        <v>0</v>
      </c>
      <c r="AY80" s="26">
        <v>0</v>
      </c>
      <c r="AZ80" s="26">
        <v>0</v>
      </c>
      <c r="BA80" s="26">
        <v>0</v>
      </c>
      <c r="BB80" s="26">
        <v>0</v>
      </c>
      <c r="BC80" s="26">
        <v>0</v>
      </c>
      <c r="BD80" s="26">
        <v>0</v>
      </c>
    </row>
    <row r="81" spans="1:56" x14ac:dyDescent="0.25">
      <c r="A81" s="18">
        <v>41821</v>
      </c>
      <c r="B81" s="26">
        <v>0</v>
      </c>
      <c r="C81" s="26">
        <v>0</v>
      </c>
      <c r="D81" s="26">
        <v>0</v>
      </c>
      <c r="E81" s="26">
        <v>554475</v>
      </c>
      <c r="F81" s="26">
        <v>0</v>
      </c>
      <c r="G81" s="26">
        <v>6671391</v>
      </c>
      <c r="H81" s="26">
        <v>7474407</v>
      </c>
      <c r="I81" s="31">
        <v>3838268</v>
      </c>
      <c r="J81" s="26">
        <v>268224</v>
      </c>
      <c r="K81" s="26">
        <v>2066340</v>
      </c>
      <c r="L81" s="26">
        <v>0</v>
      </c>
      <c r="M81" s="26">
        <v>0</v>
      </c>
      <c r="N81" s="26">
        <v>2062644</v>
      </c>
      <c r="O81" s="26">
        <v>4378996</v>
      </c>
      <c r="P81" s="26">
        <v>0</v>
      </c>
      <c r="Q81" s="26">
        <v>11183971</v>
      </c>
      <c r="R81" s="26">
        <v>499055</v>
      </c>
      <c r="S81" s="26">
        <v>0</v>
      </c>
      <c r="T81" s="26">
        <v>55450</v>
      </c>
      <c r="U81" s="26">
        <v>0</v>
      </c>
      <c r="V81" s="26">
        <v>300500</v>
      </c>
      <c r="W81" s="26">
        <v>0</v>
      </c>
      <c r="X81" s="26">
        <v>0</v>
      </c>
      <c r="Y81" s="26">
        <v>0</v>
      </c>
      <c r="Z81" s="26">
        <v>0</v>
      </c>
      <c r="AA81" s="26">
        <v>0</v>
      </c>
      <c r="AB81" s="26">
        <v>0</v>
      </c>
      <c r="AC81" s="26">
        <v>0</v>
      </c>
      <c r="AD81" s="26">
        <v>0</v>
      </c>
      <c r="AE81" s="26">
        <v>0</v>
      </c>
      <c r="AF81" s="26">
        <v>0</v>
      </c>
      <c r="AG81" s="26">
        <v>0</v>
      </c>
      <c r="AH81" s="26">
        <v>0</v>
      </c>
      <c r="AI81" s="26">
        <v>0</v>
      </c>
      <c r="AJ81" s="26">
        <v>0</v>
      </c>
      <c r="AK81" s="26">
        <v>0</v>
      </c>
      <c r="AL81" s="26">
        <v>0</v>
      </c>
      <c r="AM81" s="26">
        <v>0</v>
      </c>
      <c r="AN81" s="26">
        <v>0</v>
      </c>
      <c r="AO81" s="26">
        <v>0</v>
      </c>
      <c r="AP81" s="26">
        <v>0</v>
      </c>
      <c r="AQ81" s="26">
        <v>0</v>
      </c>
      <c r="AR81" s="26">
        <v>0</v>
      </c>
      <c r="AS81" s="26">
        <v>0</v>
      </c>
      <c r="AT81" s="26">
        <v>0</v>
      </c>
      <c r="AU81" s="26">
        <v>0</v>
      </c>
      <c r="AV81" s="26">
        <v>0</v>
      </c>
      <c r="AW81" s="26">
        <v>0</v>
      </c>
      <c r="AX81" s="26">
        <v>0</v>
      </c>
      <c r="AY81" s="26">
        <v>0</v>
      </c>
      <c r="AZ81" s="26">
        <v>0</v>
      </c>
      <c r="BA81" s="26">
        <v>0</v>
      </c>
      <c r="BB81" s="26">
        <v>0</v>
      </c>
      <c r="BC81" s="26">
        <v>0</v>
      </c>
      <c r="BD81" s="26">
        <v>0</v>
      </c>
    </row>
    <row r="82" spans="1:56" x14ac:dyDescent="0.25">
      <c r="A82" s="18">
        <v>41852</v>
      </c>
      <c r="B82" s="26">
        <v>0</v>
      </c>
      <c r="C82" s="26">
        <v>0</v>
      </c>
      <c r="D82" s="26">
        <v>0</v>
      </c>
      <c r="E82" s="26">
        <v>360277</v>
      </c>
      <c r="F82" s="26">
        <v>0</v>
      </c>
      <c r="G82" s="26">
        <v>6874743</v>
      </c>
      <c r="H82" s="26">
        <v>7426128</v>
      </c>
      <c r="I82" s="31">
        <v>2721918</v>
      </c>
      <c r="J82" s="26">
        <v>280906</v>
      </c>
      <c r="K82" s="26">
        <v>186605</v>
      </c>
      <c r="L82" s="26">
        <v>0</v>
      </c>
      <c r="M82" s="26">
        <v>0</v>
      </c>
      <c r="N82" s="26">
        <v>3118094</v>
      </c>
      <c r="O82" s="26">
        <v>3991424</v>
      </c>
      <c r="P82" s="26">
        <v>0</v>
      </c>
      <c r="Q82" s="26">
        <v>14694822</v>
      </c>
      <c r="R82" s="26">
        <v>588808</v>
      </c>
      <c r="S82" s="26">
        <v>0</v>
      </c>
      <c r="T82" s="26">
        <v>54894</v>
      </c>
      <c r="U82" s="26">
        <v>0</v>
      </c>
      <c r="V82" s="26">
        <v>118600</v>
      </c>
      <c r="W82" s="26">
        <v>0</v>
      </c>
      <c r="X82" s="26">
        <v>0</v>
      </c>
      <c r="Y82" s="26">
        <v>0</v>
      </c>
      <c r="Z82" s="26">
        <v>0</v>
      </c>
      <c r="AA82" s="26">
        <v>0</v>
      </c>
      <c r="AB82" s="26">
        <v>0</v>
      </c>
      <c r="AC82" s="26">
        <v>0</v>
      </c>
      <c r="AD82" s="26">
        <v>0</v>
      </c>
      <c r="AE82" s="26">
        <v>0</v>
      </c>
      <c r="AF82" s="26">
        <v>0</v>
      </c>
      <c r="AG82" s="26">
        <v>0</v>
      </c>
      <c r="AH82" s="26">
        <v>0</v>
      </c>
      <c r="AI82" s="26">
        <v>0</v>
      </c>
      <c r="AJ82" s="26">
        <v>0</v>
      </c>
      <c r="AK82" s="26">
        <v>0</v>
      </c>
      <c r="AL82" s="26">
        <v>0</v>
      </c>
      <c r="AM82" s="26">
        <v>0</v>
      </c>
      <c r="AN82" s="26">
        <v>0</v>
      </c>
      <c r="AO82" s="26">
        <v>0</v>
      </c>
      <c r="AP82" s="26">
        <v>0</v>
      </c>
      <c r="AQ82" s="26">
        <v>0</v>
      </c>
      <c r="AR82" s="26">
        <v>0</v>
      </c>
      <c r="AS82" s="26">
        <v>0</v>
      </c>
      <c r="AT82" s="26">
        <v>0</v>
      </c>
      <c r="AU82" s="26">
        <v>0</v>
      </c>
      <c r="AV82" s="26">
        <v>0</v>
      </c>
      <c r="AW82" s="26">
        <v>0</v>
      </c>
      <c r="AX82" s="26">
        <v>0</v>
      </c>
      <c r="AY82" s="26">
        <v>0</v>
      </c>
      <c r="AZ82" s="26">
        <v>0</v>
      </c>
      <c r="BA82" s="26">
        <v>0</v>
      </c>
      <c r="BB82" s="26">
        <v>0</v>
      </c>
      <c r="BC82" s="26">
        <v>0</v>
      </c>
      <c r="BD82" s="26">
        <v>0</v>
      </c>
    </row>
    <row r="83" spans="1:56" x14ac:dyDescent="0.25">
      <c r="A83" s="18">
        <v>41883</v>
      </c>
      <c r="B83" s="26">
        <v>0</v>
      </c>
      <c r="C83" s="26">
        <v>0</v>
      </c>
      <c r="D83" s="26">
        <v>0</v>
      </c>
      <c r="E83" s="26">
        <v>1130173</v>
      </c>
      <c r="F83" s="26">
        <v>0</v>
      </c>
      <c r="G83" s="26">
        <v>6964735</v>
      </c>
      <c r="H83" s="26">
        <v>7434122</v>
      </c>
      <c r="I83" s="31">
        <v>3012299</v>
      </c>
      <c r="J83" s="26">
        <v>308025</v>
      </c>
      <c r="K83" s="26">
        <v>118982</v>
      </c>
      <c r="L83" s="26">
        <v>0</v>
      </c>
      <c r="M83" s="26">
        <v>0</v>
      </c>
      <c r="N83" s="26">
        <v>2549473</v>
      </c>
      <c r="O83" s="26">
        <v>3875784</v>
      </c>
      <c r="P83" s="26">
        <v>0</v>
      </c>
      <c r="Q83" s="26">
        <v>10838532</v>
      </c>
      <c r="R83" s="26">
        <v>598297</v>
      </c>
      <c r="S83" s="26">
        <v>0</v>
      </c>
      <c r="T83" s="26">
        <v>67925</v>
      </c>
      <c r="U83" s="26">
        <v>0</v>
      </c>
      <c r="V83" s="26">
        <v>0</v>
      </c>
      <c r="W83" s="26">
        <v>0</v>
      </c>
      <c r="X83" s="26">
        <v>0</v>
      </c>
      <c r="Y83" s="26">
        <v>0</v>
      </c>
      <c r="Z83" s="26">
        <v>0</v>
      </c>
      <c r="AA83" s="26">
        <v>0</v>
      </c>
      <c r="AB83" s="26">
        <v>0</v>
      </c>
      <c r="AC83" s="26">
        <v>0</v>
      </c>
      <c r="AD83" s="26">
        <v>0</v>
      </c>
      <c r="AE83" s="26">
        <v>0</v>
      </c>
      <c r="AF83" s="26">
        <v>0</v>
      </c>
      <c r="AG83" s="26">
        <v>0</v>
      </c>
      <c r="AH83" s="26">
        <v>0</v>
      </c>
      <c r="AI83" s="26">
        <v>0</v>
      </c>
      <c r="AJ83" s="26">
        <v>0</v>
      </c>
      <c r="AK83" s="26">
        <v>0</v>
      </c>
      <c r="AL83" s="26">
        <v>0</v>
      </c>
      <c r="AM83" s="26">
        <v>0</v>
      </c>
      <c r="AN83" s="26">
        <v>0</v>
      </c>
      <c r="AO83" s="26">
        <v>0</v>
      </c>
      <c r="AP83" s="26">
        <v>0</v>
      </c>
      <c r="AQ83" s="26">
        <v>0</v>
      </c>
      <c r="AR83" s="26">
        <v>0</v>
      </c>
      <c r="AS83" s="26">
        <v>0</v>
      </c>
      <c r="AT83" s="26">
        <v>0</v>
      </c>
      <c r="AU83" s="26">
        <v>0</v>
      </c>
      <c r="AV83" s="26">
        <v>0</v>
      </c>
      <c r="AW83" s="26">
        <v>0</v>
      </c>
      <c r="AX83" s="26">
        <v>0</v>
      </c>
      <c r="AY83" s="26">
        <v>0</v>
      </c>
      <c r="AZ83" s="26">
        <v>0</v>
      </c>
      <c r="BA83" s="26">
        <v>0</v>
      </c>
      <c r="BB83" s="26">
        <v>0</v>
      </c>
      <c r="BC83" s="26">
        <v>0</v>
      </c>
      <c r="BD83" s="26">
        <v>0</v>
      </c>
    </row>
    <row r="84" spans="1:56" x14ac:dyDescent="0.25">
      <c r="A84" s="18">
        <v>41913</v>
      </c>
      <c r="B84" s="26">
        <v>0</v>
      </c>
      <c r="C84" s="26">
        <v>0</v>
      </c>
      <c r="D84" s="26">
        <v>0</v>
      </c>
      <c r="E84" s="26">
        <v>1154840</v>
      </c>
      <c r="F84" s="26">
        <v>0</v>
      </c>
      <c r="G84" s="26">
        <v>6983433</v>
      </c>
      <c r="H84" s="26">
        <v>7352699</v>
      </c>
      <c r="I84" s="31">
        <v>2876647</v>
      </c>
      <c r="J84" s="26">
        <v>266417</v>
      </c>
      <c r="K84" s="26">
        <v>81101</v>
      </c>
      <c r="L84" s="26">
        <v>0</v>
      </c>
      <c r="M84" s="26">
        <v>0</v>
      </c>
      <c r="N84" s="26">
        <v>1751297</v>
      </c>
      <c r="O84" s="26">
        <v>3822903</v>
      </c>
      <c r="P84" s="26">
        <v>0</v>
      </c>
      <c r="Q84" s="26">
        <v>11971074</v>
      </c>
      <c r="R84" s="26">
        <v>544657</v>
      </c>
      <c r="S84" s="26">
        <v>0</v>
      </c>
      <c r="T84" s="26">
        <v>61708</v>
      </c>
      <c r="U84" s="26">
        <v>0</v>
      </c>
      <c r="V84" s="26">
        <v>0</v>
      </c>
      <c r="W84" s="26">
        <v>0</v>
      </c>
      <c r="X84" s="26">
        <v>0</v>
      </c>
      <c r="Y84" s="26">
        <v>0</v>
      </c>
      <c r="Z84" s="26">
        <v>0</v>
      </c>
      <c r="AA84" s="26">
        <v>0</v>
      </c>
      <c r="AB84" s="26">
        <v>0</v>
      </c>
      <c r="AC84" s="26">
        <v>0</v>
      </c>
      <c r="AD84" s="26">
        <v>0</v>
      </c>
      <c r="AE84" s="26">
        <v>0</v>
      </c>
      <c r="AF84" s="26">
        <v>0</v>
      </c>
      <c r="AG84" s="26">
        <v>0</v>
      </c>
      <c r="AH84" s="26">
        <v>0</v>
      </c>
      <c r="AI84" s="26">
        <v>0</v>
      </c>
      <c r="AJ84" s="26">
        <v>0</v>
      </c>
      <c r="AK84" s="26">
        <v>0</v>
      </c>
      <c r="AL84" s="26">
        <v>0</v>
      </c>
      <c r="AM84" s="26">
        <v>0</v>
      </c>
      <c r="AN84" s="26">
        <v>0</v>
      </c>
      <c r="AO84" s="26">
        <v>0</v>
      </c>
      <c r="AP84" s="26">
        <v>0</v>
      </c>
      <c r="AQ84" s="26">
        <v>0</v>
      </c>
      <c r="AR84" s="26">
        <v>0</v>
      </c>
      <c r="AS84" s="26">
        <v>0</v>
      </c>
      <c r="AT84" s="26">
        <v>0</v>
      </c>
      <c r="AU84" s="26">
        <v>0</v>
      </c>
      <c r="AV84" s="26">
        <v>0</v>
      </c>
      <c r="AW84" s="26">
        <v>0</v>
      </c>
      <c r="AX84" s="26">
        <v>0</v>
      </c>
      <c r="AY84" s="26">
        <v>0</v>
      </c>
      <c r="AZ84" s="26">
        <v>0</v>
      </c>
      <c r="BA84" s="26">
        <v>0</v>
      </c>
      <c r="BB84" s="26">
        <v>0</v>
      </c>
      <c r="BC84" s="26">
        <v>0</v>
      </c>
      <c r="BD84" s="26">
        <v>0</v>
      </c>
    </row>
    <row r="85" spans="1:56" x14ac:dyDescent="0.25">
      <c r="A85" s="18">
        <v>41944</v>
      </c>
      <c r="B85" s="26">
        <v>0</v>
      </c>
      <c r="C85" s="26">
        <v>0</v>
      </c>
      <c r="D85" s="26">
        <v>0</v>
      </c>
      <c r="E85" s="26">
        <v>1529875.02</v>
      </c>
      <c r="F85" s="26">
        <v>0</v>
      </c>
      <c r="G85" s="26">
        <v>6244945.6900000004</v>
      </c>
      <c r="H85" s="26">
        <v>7573921.4299999997</v>
      </c>
      <c r="I85" s="31">
        <v>3151020.8800000004</v>
      </c>
      <c r="J85" s="26">
        <v>239846.14</v>
      </c>
      <c r="K85" s="26">
        <v>104735.06</v>
      </c>
      <c r="L85" s="26">
        <v>0</v>
      </c>
      <c r="M85" s="26">
        <v>0</v>
      </c>
      <c r="N85" s="26">
        <v>1597395.4600000002</v>
      </c>
      <c r="O85" s="26">
        <v>4123876.12</v>
      </c>
      <c r="P85" s="26">
        <v>0</v>
      </c>
      <c r="Q85" s="26">
        <v>9849893.0200000014</v>
      </c>
      <c r="R85" s="26">
        <v>542936.81000000006</v>
      </c>
      <c r="S85" s="26">
        <v>0</v>
      </c>
      <c r="T85" s="26">
        <v>63725</v>
      </c>
      <c r="U85" s="26">
        <v>0</v>
      </c>
      <c r="V85" s="26">
        <v>9600</v>
      </c>
      <c r="W85" s="26">
        <v>0</v>
      </c>
      <c r="X85" s="26">
        <v>0</v>
      </c>
      <c r="Y85" s="26">
        <v>0</v>
      </c>
      <c r="Z85" s="26">
        <v>0</v>
      </c>
      <c r="AA85" s="26">
        <v>0</v>
      </c>
      <c r="AB85" s="26">
        <v>0</v>
      </c>
      <c r="AC85" s="26">
        <v>0</v>
      </c>
      <c r="AD85" s="26">
        <v>0</v>
      </c>
      <c r="AE85" s="26">
        <v>0</v>
      </c>
      <c r="AF85" s="26">
        <v>0</v>
      </c>
      <c r="AG85" s="26">
        <v>0</v>
      </c>
      <c r="AH85" s="26">
        <v>0</v>
      </c>
      <c r="AI85" s="26">
        <v>0</v>
      </c>
      <c r="AJ85" s="26">
        <v>0</v>
      </c>
      <c r="AK85" s="26">
        <v>0</v>
      </c>
      <c r="AL85" s="26">
        <v>0</v>
      </c>
      <c r="AM85" s="26">
        <v>0</v>
      </c>
      <c r="AN85" s="26">
        <v>0</v>
      </c>
      <c r="AO85" s="26">
        <v>0</v>
      </c>
      <c r="AP85" s="26">
        <v>0</v>
      </c>
      <c r="AQ85" s="26">
        <v>0</v>
      </c>
      <c r="AR85" s="26">
        <v>0</v>
      </c>
      <c r="AS85" s="26">
        <v>0</v>
      </c>
      <c r="AT85" s="26">
        <v>0</v>
      </c>
      <c r="AU85" s="26">
        <v>0</v>
      </c>
      <c r="AV85" s="26">
        <v>0</v>
      </c>
      <c r="AW85" s="26">
        <v>0</v>
      </c>
      <c r="AX85" s="26">
        <v>0</v>
      </c>
      <c r="AY85" s="26">
        <v>0</v>
      </c>
      <c r="AZ85" s="26">
        <v>0</v>
      </c>
      <c r="BA85" s="26">
        <v>0</v>
      </c>
      <c r="BB85" s="26">
        <v>0</v>
      </c>
      <c r="BC85" s="26">
        <v>0</v>
      </c>
      <c r="BD85" s="26">
        <v>0</v>
      </c>
    </row>
    <row r="86" spans="1:56" x14ac:dyDescent="0.25">
      <c r="A86" s="18">
        <v>41974</v>
      </c>
      <c r="B86" s="26">
        <v>0</v>
      </c>
      <c r="C86" s="26">
        <v>0</v>
      </c>
      <c r="D86" s="26">
        <v>0</v>
      </c>
      <c r="E86" s="26">
        <v>1215176</v>
      </c>
      <c r="F86" s="26">
        <v>0</v>
      </c>
      <c r="G86" s="26">
        <v>6549904</v>
      </c>
      <c r="H86" s="26">
        <v>6534678</v>
      </c>
      <c r="I86" s="31">
        <v>3031726</v>
      </c>
      <c r="J86" s="26">
        <v>250471</v>
      </c>
      <c r="K86" s="26">
        <v>48945</v>
      </c>
      <c r="L86" s="26">
        <v>0</v>
      </c>
      <c r="M86" s="26">
        <v>0</v>
      </c>
      <c r="N86" s="26">
        <v>3581115</v>
      </c>
      <c r="O86" s="26">
        <v>3514272</v>
      </c>
      <c r="P86" s="26">
        <v>0</v>
      </c>
      <c r="Q86" s="26">
        <v>10773093</v>
      </c>
      <c r="R86" s="26">
        <v>473677</v>
      </c>
      <c r="S86" s="26">
        <v>0</v>
      </c>
      <c r="T86" s="26">
        <v>70430</v>
      </c>
      <c r="U86" s="26">
        <v>0</v>
      </c>
      <c r="V86" s="26">
        <v>0</v>
      </c>
      <c r="W86" s="26">
        <v>0</v>
      </c>
      <c r="X86" s="26">
        <v>0</v>
      </c>
      <c r="Y86" s="26">
        <v>0</v>
      </c>
      <c r="Z86" s="26">
        <v>0</v>
      </c>
      <c r="AA86" s="26">
        <v>0</v>
      </c>
      <c r="AB86" s="26">
        <v>0</v>
      </c>
      <c r="AC86" s="26">
        <v>0</v>
      </c>
      <c r="AD86" s="26">
        <v>0</v>
      </c>
      <c r="AE86" s="26">
        <v>0</v>
      </c>
      <c r="AF86" s="26">
        <v>0</v>
      </c>
      <c r="AG86" s="26">
        <v>0</v>
      </c>
      <c r="AH86" s="26">
        <v>0</v>
      </c>
      <c r="AI86" s="26">
        <v>0</v>
      </c>
      <c r="AJ86" s="26">
        <v>0</v>
      </c>
      <c r="AK86" s="26">
        <v>0</v>
      </c>
      <c r="AL86" s="26">
        <v>0</v>
      </c>
      <c r="AM86" s="26">
        <v>0</v>
      </c>
      <c r="AN86" s="26">
        <v>0</v>
      </c>
      <c r="AO86" s="26">
        <v>0</v>
      </c>
      <c r="AP86" s="26">
        <v>0</v>
      </c>
      <c r="AQ86" s="26">
        <v>0</v>
      </c>
      <c r="AR86" s="26">
        <v>0</v>
      </c>
      <c r="AS86" s="26">
        <v>0</v>
      </c>
      <c r="AT86" s="26">
        <v>0</v>
      </c>
      <c r="AU86" s="26">
        <v>0</v>
      </c>
      <c r="AV86" s="26">
        <v>0</v>
      </c>
      <c r="AW86" s="26">
        <v>0</v>
      </c>
      <c r="AX86" s="26">
        <v>0</v>
      </c>
      <c r="AY86" s="26">
        <v>0</v>
      </c>
      <c r="AZ86" s="26">
        <v>0</v>
      </c>
      <c r="BA86" s="26">
        <v>0</v>
      </c>
      <c r="BB86" s="26">
        <v>0</v>
      </c>
      <c r="BC86" s="26">
        <v>0</v>
      </c>
      <c r="BD86" s="26">
        <v>0</v>
      </c>
    </row>
    <row r="87" spans="1:56" x14ac:dyDescent="0.25">
      <c r="A87" s="18">
        <v>42005</v>
      </c>
      <c r="B87" s="26">
        <v>0</v>
      </c>
      <c r="C87" s="26">
        <v>0</v>
      </c>
      <c r="D87" s="26">
        <v>0</v>
      </c>
      <c r="E87" s="26">
        <v>1740173</v>
      </c>
      <c r="F87" s="26">
        <v>0</v>
      </c>
      <c r="G87" s="26">
        <v>6469661</v>
      </c>
      <c r="H87" s="26">
        <v>8016952</v>
      </c>
      <c r="I87" s="31">
        <v>4162280</v>
      </c>
      <c r="J87" s="26">
        <v>258723</v>
      </c>
      <c r="K87" s="26">
        <v>43260</v>
      </c>
      <c r="L87" s="26">
        <v>0</v>
      </c>
      <c r="M87" s="26">
        <v>0</v>
      </c>
      <c r="N87" s="26">
        <v>1897819</v>
      </c>
      <c r="O87" s="26">
        <v>3898852</v>
      </c>
      <c r="P87" s="26">
        <v>0</v>
      </c>
      <c r="Q87" s="26">
        <v>8520274</v>
      </c>
      <c r="R87" s="26">
        <v>506182</v>
      </c>
      <c r="S87" s="26">
        <v>0</v>
      </c>
      <c r="T87" s="26">
        <v>95243</v>
      </c>
      <c r="U87" s="26">
        <v>0</v>
      </c>
      <c r="V87" s="26">
        <v>12200</v>
      </c>
      <c r="W87" s="26">
        <v>0</v>
      </c>
      <c r="X87" s="26">
        <v>0</v>
      </c>
      <c r="Y87" s="26">
        <v>0</v>
      </c>
      <c r="Z87" s="26">
        <v>0</v>
      </c>
      <c r="AA87" s="26">
        <v>0</v>
      </c>
      <c r="AB87" s="26">
        <v>0</v>
      </c>
      <c r="AC87" s="26">
        <v>0</v>
      </c>
      <c r="AD87" s="26">
        <v>0</v>
      </c>
      <c r="AE87" s="26">
        <v>0</v>
      </c>
      <c r="AF87" s="26">
        <v>0</v>
      </c>
      <c r="AG87" s="26">
        <v>0</v>
      </c>
      <c r="AH87" s="26">
        <v>0</v>
      </c>
      <c r="AI87" s="26">
        <v>0</v>
      </c>
      <c r="AJ87" s="26">
        <v>0</v>
      </c>
      <c r="AK87" s="26">
        <v>0</v>
      </c>
      <c r="AL87" s="26">
        <v>0</v>
      </c>
      <c r="AM87" s="26">
        <v>0</v>
      </c>
      <c r="AN87" s="26">
        <v>0</v>
      </c>
      <c r="AO87" s="26">
        <v>0</v>
      </c>
      <c r="AP87" s="26">
        <v>0</v>
      </c>
      <c r="AQ87" s="26">
        <v>0</v>
      </c>
      <c r="AR87" s="26">
        <v>0</v>
      </c>
      <c r="AS87" s="26">
        <v>0</v>
      </c>
      <c r="AT87" s="26">
        <v>0</v>
      </c>
      <c r="AU87" s="26">
        <v>0</v>
      </c>
      <c r="AV87" s="26">
        <v>0</v>
      </c>
      <c r="AW87" s="26">
        <v>0</v>
      </c>
      <c r="AX87" s="26">
        <v>0</v>
      </c>
      <c r="AY87" s="26">
        <v>0</v>
      </c>
      <c r="AZ87" s="26">
        <v>0</v>
      </c>
      <c r="BA87" s="26">
        <v>0</v>
      </c>
      <c r="BB87" s="26">
        <v>0</v>
      </c>
      <c r="BC87" s="26">
        <v>0</v>
      </c>
      <c r="BD87" s="26">
        <v>0</v>
      </c>
    </row>
    <row r="88" spans="1:56" x14ac:dyDescent="0.25">
      <c r="A88" s="18">
        <v>42036</v>
      </c>
      <c r="B88" s="26">
        <v>0</v>
      </c>
      <c r="C88" s="26">
        <v>0</v>
      </c>
      <c r="D88" s="26">
        <v>0</v>
      </c>
      <c r="E88" s="26">
        <v>1124427</v>
      </c>
      <c r="F88" s="26">
        <v>0</v>
      </c>
      <c r="G88" s="26">
        <v>5556230</v>
      </c>
      <c r="H88" s="26">
        <v>5693924</v>
      </c>
      <c r="I88" s="31">
        <v>2013931</v>
      </c>
      <c r="J88" s="26">
        <v>202989</v>
      </c>
      <c r="K88" s="26">
        <v>19950</v>
      </c>
      <c r="L88" s="26">
        <v>0</v>
      </c>
      <c r="M88" s="26">
        <v>0</v>
      </c>
      <c r="N88" s="26">
        <v>2927843</v>
      </c>
      <c r="O88" s="26">
        <v>3346032</v>
      </c>
      <c r="P88" s="26">
        <v>0</v>
      </c>
      <c r="Q88" s="26">
        <v>11290787</v>
      </c>
      <c r="R88" s="26">
        <v>358495</v>
      </c>
      <c r="S88" s="26">
        <v>0</v>
      </c>
      <c r="T88" s="26">
        <v>66155</v>
      </c>
      <c r="U88" s="26">
        <v>0</v>
      </c>
      <c r="V88" s="26">
        <v>14800</v>
      </c>
      <c r="W88" s="26">
        <v>0</v>
      </c>
      <c r="X88" s="26">
        <v>0</v>
      </c>
      <c r="Y88" s="26">
        <v>0</v>
      </c>
      <c r="Z88" s="26">
        <v>0</v>
      </c>
      <c r="AA88" s="26">
        <v>0</v>
      </c>
      <c r="AB88" s="26">
        <v>0</v>
      </c>
      <c r="AC88" s="26">
        <v>0</v>
      </c>
      <c r="AD88" s="26">
        <v>0</v>
      </c>
      <c r="AE88" s="26">
        <v>0</v>
      </c>
      <c r="AF88" s="26">
        <v>0</v>
      </c>
      <c r="AG88" s="26">
        <v>0</v>
      </c>
      <c r="AH88" s="26">
        <v>0</v>
      </c>
      <c r="AI88" s="26">
        <v>0</v>
      </c>
      <c r="AJ88" s="26">
        <v>0</v>
      </c>
      <c r="AK88" s="26">
        <v>0</v>
      </c>
      <c r="AL88" s="26">
        <v>0</v>
      </c>
      <c r="AM88" s="26">
        <v>0</v>
      </c>
      <c r="AN88" s="26">
        <v>0</v>
      </c>
      <c r="AO88" s="26">
        <v>0</v>
      </c>
      <c r="AP88" s="26">
        <v>0</v>
      </c>
      <c r="AQ88" s="26">
        <v>0</v>
      </c>
      <c r="AR88" s="26">
        <v>0</v>
      </c>
      <c r="AS88" s="26">
        <v>0</v>
      </c>
      <c r="AT88" s="26">
        <v>0</v>
      </c>
      <c r="AU88" s="26">
        <v>0</v>
      </c>
      <c r="AV88" s="26">
        <v>0</v>
      </c>
      <c r="AW88" s="26">
        <v>0</v>
      </c>
      <c r="AX88" s="26">
        <v>0</v>
      </c>
      <c r="AY88" s="26">
        <v>0</v>
      </c>
      <c r="AZ88" s="26">
        <v>0</v>
      </c>
      <c r="BA88" s="26">
        <v>0</v>
      </c>
      <c r="BB88" s="26">
        <v>0</v>
      </c>
      <c r="BC88" s="26">
        <v>0</v>
      </c>
      <c r="BD88" s="26">
        <v>0</v>
      </c>
    </row>
    <row r="89" spans="1:56" x14ac:dyDescent="0.25">
      <c r="A89" s="18">
        <v>42064</v>
      </c>
      <c r="B89" s="26">
        <v>0</v>
      </c>
      <c r="C89" s="26">
        <v>0</v>
      </c>
      <c r="D89" s="26">
        <v>0</v>
      </c>
      <c r="E89" s="26">
        <v>949644</v>
      </c>
      <c r="F89" s="26">
        <v>0</v>
      </c>
      <c r="G89" s="26">
        <v>6516595</v>
      </c>
      <c r="H89" s="26">
        <v>9190172</v>
      </c>
      <c r="I89" s="31">
        <v>2532134</v>
      </c>
      <c r="J89" s="26">
        <v>213577</v>
      </c>
      <c r="K89" s="26">
        <v>30800</v>
      </c>
      <c r="L89" s="26">
        <v>0</v>
      </c>
      <c r="M89" s="26">
        <v>0</v>
      </c>
      <c r="N89" s="26">
        <v>2675665</v>
      </c>
      <c r="O89" s="26">
        <v>3611437</v>
      </c>
      <c r="P89" s="26">
        <v>0</v>
      </c>
      <c r="Q89" s="26">
        <v>13336350</v>
      </c>
      <c r="R89" s="26">
        <v>605515</v>
      </c>
      <c r="S89" s="26">
        <v>0</v>
      </c>
      <c r="T89" s="26">
        <v>84328</v>
      </c>
      <c r="U89" s="26">
        <v>0</v>
      </c>
      <c r="V89" s="26">
        <v>13400</v>
      </c>
      <c r="W89" s="26">
        <v>0</v>
      </c>
      <c r="X89" s="26">
        <v>0</v>
      </c>
      <c r="Y89" s="26">
        <v>0</v>
      </c>
      <c r="Z89" s="26">
        <v>0</v>
      </c>
      <c r="AA89" s="26">
        <v>0</v>
      </c>
      <c r="AB89" s="26">
        <v>0</v>
      </c>
      <c r="AC89" s="26">
        <v>0</v>
      </c>
      <c r="AD89" s="26">
        <v>0</v>
      </c>
      <c r="AE89" s="26">
        <v>0</v>
      </c>
      <c r="AF89" s="26">
        <v>0</v>
      </c>
      <c r="AG89" s="26">
        <v>0</v>
      </c>
      <c r="AH89" s="26">
        <v>0</v>
      </c>
      <c r="AI89" s="26">
        <v>0</v>
      </c>
      <c r="AJ89" s="26">
        <v>0</v>
      </c>
      <c r="AK89" s="26">
        <v>0</v>
      </c>
      <c r="AL89" s="26">
        <v>0</v>
      </c>
      <c r="AM89" s="26">
        <v>0</v>
      </c>
      <c r="AN89" s="26">
        <v>0</v>
      </c>
      <c r="AO89" s="26">
        <v>0</v>
      </c>
      <c r="AP89" s="26">
        <v>0</v>
      </c>
      <c r="AQ89" s="26">
        <v>0</v>
      </c>
      <c r="AR89" s="26">
        <v>0</v>
      </c>
      <c r="AS89" s="26">
        <v>0</v>
      </c>
      <c r="AT89" s="26">
        <v>0</v>
      </c>
      <c r="AU89" s="26">
        <v>0</v>
      </c>
      <c r="AV89" s="26">
        <v>0</v>
      </c>
      <c r="AW89" s="26">
        <v>0</v>
      </c>
      <c r="AX89" s="26">
        <v>0</v>
      </c>
      <c r="AY89" s="26">
        <v>0</v>
      </c>
      <c r="AZ89" s="26">
        <v>0</v>
      </c>
      <c r="BA89" s="26">
        <v>0</v>
      </c>
      <c r="BB89" s="26">
        <v>0</v>
      </c>
      <c r="BC89" s="26">
        <v>0</v>
      </c>
      <c r="BD89" s="26">
        <v>0</v>
      </c>
    </row>
    <row r="90" spans="1:56" x14ac:dyDescent="0.25">
      <c r="A90" s="18">
        <v>42095</v>
      </c>
      <c r="B90" s="26">
        <v>0</v>
      </c>
      <c r="C90" s="26">
        <v>0</v>
      </c>
      <c r="D90" s="26">
        <v>0</v>
      </c>
      <c r="E90" s="26">
        <v>644466</v>
      </c>
      <c r="F90" s="26">
        <v>0</v>
      </c>
      <c r="G90" s="26">
        <v>7062839</v>
      </c>
      <c r="H90" s="26">
        <v>8262942</v>
      </c>
      <c r="I90" s="31">
        <v>2891583</v>
      </c>
      <c r="J90" s="26">
        <v>297294</v>
      </c>
      <c r="K90" s="26">
        <v>21700</v>
      </c>
      <c r="L90" s="26">
        <v>0</v>
      </c>
      <c r="M90" s="26">
        <v>0</v>
      </c>
      <c r="N90" s="26">
        <v>3712629</v>
      </c>
      <c r="O90" s="26">
        <v>3914168</v>
      </c>
      <c r="P90" s="26">
        <v>0</v>
      </c>
      <c r="Q90" s="26">
        <v>10549279</v>
      </c>
      <c r="R90" s="26">
        <v>538178</v>
      </c>
      <c r="S90" s="26">
        <v>0</v>
      </c>
      <c r="T90" s="26">
        <v>84328</v>
      </c>
      <c r="U90" s="26">
        <v>0</v>
      </c>
      <c r="V90" s="26">
        <v>6700</v>
      </c>
      <c r="W90" s="26">
        <v>0</v>
      </c>
      <c r="X90" s="26">
        <v>0</v>
      </c>
      <c r="Y90" s="26">
        <v>0</v>
      </c>
      <c r="Z90" s="26">
        <v>0</v>
      </c>
      <c r="AA90" s="26">
        <v>0</v>
      </c>
      <c r="AB90" s="26">
        <v>0</v>
      </c>
      <c r="AC90" s="26">
        <v>0</v>
      </c>
      <c r="AD90" s="26">
        <v>0</v>
      </c>
      <c r="AE90" s="26">
        <v>0</v>
      </c>
      <c r="AF90" s="26">
        <v>0</v>
      </c>
      <c r="AG90" s="26">
        <v>0</v>
      </c>
      <c r="AH90" s="26">
        <v>0</v>
      </c>
      <c r="AI90" s="26">
        <v>0</v>
      </c>
      <c r="AJ90" s="26">
        <v>0</v>
      </c>
      <c r="AK90" s="26">
        <v>0</v>
      </c>
      <c r="AL90" s="26">
        <v>0</v>
      </c>
      <c r="AM90" s="26">
        <v>0</v>
      </c>
      <c r="AN90" s="26">
        <v>0</v>
      </c>
      <c r="AO90" s="26">
        <v>0</v>
      </c>
      <c r="AP90" s="26">
        <v>0</v>
      </c>
      <c r="AQ90" s="26">
        <v>0</v>
      </c>
      <c r="AR90" s="26">
        <v>0</v>
      </c>
      <c r="AS90" s="26">
        <v>0</v>
      </c>
      <c r="AT90" s="26">
        <v>0</v>
      </c>
      <c r="AU90" s="26">
        <v>0</v>
      </c>
      <c r="AV90" s="26">
        <v>0</v>
      </c>
      <c r="AW90" s="26">
        <v>0</v>
      </c>
      <c r="AX90" s="26">
        <v>0</v>
      </c>
      <c r="AY90" s="26">
        <v>0</v>
      </c>
      <c r="AZ90" s="26">
        <v>0</v>
      </c>
      <c r="BA90" s="26">
        <v>0</v>
      </c>
      <c r="BB90" s="26">
        <v>0</v>
      </c>
      <c r="BC90" s="26">
        <v>0</v>
      </c>
      <c r="BD90" s="26">
        <v>0</v>
      </c>
    </row>
    <row r="91" spans="1:56" x14ac:dyDescent="0.25">
      <c r="A91" s="18">
        <v>42125</v>
      </c>
      <c r="B91" s="26">
        <v>0</v>
      </c>
      <c r="C91" s="26">
        <v>0</v>
      </c>
      <c r="D91" s="26">
        <v>0</v>
      </c>
      <c r="E91" s="26">
        <v>1254019</v>
      </c>
      <c r="F91" s="26">
        <v>0</v>
      </c>
      <c r="G91" s="26">
        <v>6711739</v>
      </c>
      <c r="H91" s="26">
        <v>7351498</v>
      </c>
      <c r="I91" s="31">
        <v>2959439</v>
      </c>
      <c r="J91" s="26">
        <v>256380</v>
      </c>
      <c r="K91" s="26">
        <v>93615</v>
      </c>
      <c r="L91" s="26">
        <v>0</v>
      </c>
      <c r="M91" s="26">
        <v>0</v>
      </c>
      <c r="N91" s="26">
        <v>3070003</v>
      </c>
      <c r="O91" s="26">
        <v>3804632</v>
      </c>
      <c r="P91" s="26">
        <v>0</v>
      </c>
      <c r="Q91" s="26">
        <v>10575493</v>
      </c>
      <c r="R91" s="26">
        <v>581100</v>
      </c>
      <c r="S91" s="26">
        <v>0</v>
      </c>
      <c r="T91" s="26">
        <v>69566</v>
      </c>
      <c r="U91" s="26">
        <v>0</v>
      </c>
      <c r="V91" s="26">
        <v>5600</v>
      </c>
      <c r="W91" s="26">
        <v>0</v>
      </c>
      <c r="X91" s="26">
        <v>0</v>
      </c>
      <c r="Y91" s="26">
        <v>0</v>
      </c>
      <c r="Z91" s="26">
        <v>0</v>
      </c>
      <c r="AA91" s="26">
        <v>0</v>
      </c>
      <c r="AB91" s="26">
        <v>0</v>
      </c>
      <c r="AC91" s="26">
        <v>0</v>
      </c>
      <c r="AD91" s="26">
        <v>0</v>
      </c>
      <c r="AE91" s="26">
        <v>0</v>
      </c>
      <c r="AF91" s="26">
        <v>0</v>
      </c>
      <c r="AG91" s="26">
        <v>0</v>
      </c>
      <c r="AH91" s="26">
        <v>0</v>
      </c>
      <c r="AI91" s="26">
        <v>0</v>
      </c>
      <c r="AJ91" s="26">
        <v>0</v>
      </c>
      <c r="AK91" s="26">
        <v>0</v>
      </c>
      <c r="AL91" s="26">
        <v>0</v>
      </c>
      <c r="AM91" s="26">
        <v>0</v>
      </c>
      <c r="AN91" s="26">
        <v>0</v>
      </c>
      <c r="AO91" s="26">
        <v>0</v>
      </c>
      <c r="AP91" s="26">
        <v>0</v>
      </c>
      <c r="AQ91" s="26">
        <v>0</v>
      </c>
      <c r="AR91" s="26">
        <v>0</v>
      </c>
      <c r="AS91" s="26">
        <v>0</v>
      </c>
      <c r="AT91" s="26">
        <v>0</v>
      </c>
      <c r="AU91" s="26">
        <v>0</v>
      </c>
      <c r="AV91" s="26">
        <v>0</v>
      </c>
      <c r="AW91" s="26">
        <v>0</v>
      </c>
      <c r="AX91" s="26">
        <v>0</v>
      </c>
      <c r="AY91" s="26">
        <v>0</v>
      </c>
      <c r="AZ91" s="26">
        <v>0</v>
      </c>
      <c r="BA91" s="26">
        <v>0</v>
      </c>
      <c r="BB91" s="26">
        <v>0</v>
      </c>
      <c r="BC91" s="26">
        <v>0</v>
      </c>
      <c r="BD91" s="26">
        <v>0</v>
      </c>
    </row>
    <row r="92" spans="1:56" x14ac:dyDescent="0.25">
      <c r="A92" s="18">
        <v>42156</v>
      </c>
      <c r="B92" s="26">
        <v>0</v>
      </c>
      <c r="C92" s="26">
        <v>0</v>
      </c>
      <c r="D92" s="26">
        <v>0</v>
      </c>
      <c r="E92" s="26">
        <v>779747.7</v>
      </c>
      <c r="F92" s="26">
        <v>0</v>
      </c>
      <c r="G92" s="26">
        <v>7346106.6900000004</v>
      </c>
      <c r="H92" s="26">
        <v>7397291.9399999985</v>
      </c>
      <c r="I92" s="31">
        <v>3157713.08</v>
      </c>
      <c r="J92" s="26">
        <v>303498.06</v>
      </c>
      <c r="K92" s="26">
        <v>1095120</v>
      </c>
      <c r="L92" s="26">
        <v>0</v>
      </c>
      <c r="M92" s="26">
        <v>0</v>
      </c>
      <c r="N92" s="26">
        <v>3130917.79</v>
      </c>
      <c r="O92" s="26">
        <v>3814590.2100000004</v>
      </c>
      <c r="P92" s="26">
        <v>0</v>
      </c>
      <c r="Q92" s="26">
        <v>13189308.02</v>
      </c>
      <c r="R92" s="26">
        <v>648809.7699999999</v>
      </c>
      <c r="S92" s="26">
        <v>0</v>
      </c>
      <c r="T92" s="26">
        <v>67607.5</v>
      </c>
      <c r="U92" s="26">
        <v>0</v>
      </c>
      <c r="V92" s="26">
        <v>10400</v>
      </c>
      <c r="W92" s="26">
        <v>0</v>
      </c>
      <c r="X92" s="26">
        <v>0</v>
      </c>
      <c r="Y92" s="26">
        <v>0</v>
      </c>
      <c r="Z92" s="26">
        <v>0</v>
      </c>
      <c r="AA92" s="26">
        <v>0</v>
      </c>
      <c r="AB92" s="26">
        <v>0</v>
      </c>
      <c r="AC92" s="26">
        <v>0</v>
      </c>
      <c r="AD92" s="26">
        <v>0</v>
      </c>
      <c r="AE92" s="26">
        <v>0</v>
      </c>
      <c r="AF92" s="26">
        <v>0</v>
      </c>
      <c r="AG92" s="26">
        <v>0</v>
      </c>
      <c r="AH92" s="26">
        <v>0</v>
      </c>
      <c r="AI92" s="26">
        <v>0</v>
      </c>
      <c r="AJ92" s="26">
        <v>0</v>
      </c>
      <c r="AK92" s="26">
        <v>0</v>
      </c>
      <c r="AL92" s="26">
        <v>0</v>
      </c>
      <c r="AM92" s="26">
        <v>0</v>
      </c>
      <c r="AN92" s="26">
        <v>0</v>
      </c>
      <c r="AO92" s="26">
        <v>0</v>
      </c>
      <c r="AP92" s="26">
        <v>0</v>
      </c>
      <c r="AQ92" s="26">
        <v>0</v>
      </c>
      <c r="AR92" s="26">
        <v>0</v>
      </c>
      <c r="AS92" s="26">
        <v>0</v>
      </c>
      <c r="AT92" s="26">
        <v>0</v>
      </c>
      <c r="AU92" s="26">
        <v>0</v>
      </c>
      <c r="AV92" s="26">
        <v>0</v>
      </c>
      <c r="AW92" s="26">
        <v>0</v>
      </c>
      <c r="AX92" s="26">
        <v>0</v>
      </c>
      <c r="AY92" s="26">
        <v>0</v>
      </c>
      <c r="AZ92" s="26">
        <v>0</v>
      </c>
      <c r="BA92" s="26">
        <v>0</v>
      </c>
      <c r="BB92" s="26">
        <v>0</v>
      </c>
      <c r="BC92" s="26">
        <v>0</v>
      </c>
      <c r="BD92" s="26">
        <v>0</v>
      </c>
    </row>
    <row r="93" spans="1:56" x14ac:dyDescent="0.25">
      <c r="A93" s="18">
        <v>42186</v>
      </c>
      <c r="B93" s="26">
        <v>0</v>
      </c>
      <c r="C93" s="26">
        <v>0</v>
      </c>
      <c r="D93" s="26">
        <v>0</v>
      </c>
      <c r="E93" s="26">
        <v>761682.64</v>
      </c>
      <c r="F93" s="26">
        <v>0</v>
      </c>
      <c r="G93" s="26">
        <v>6943941.7000000002</v>
      </c>
      <c r="H93" s="26">
        <v>8166754.6199999992</v>
      </c>
      <c r="I93" s="31">
        <v>3986468.7800000003</v>
      </c>
      <c r="J93" s="26">
        <v>355640.15</v>
      </c>
      <c r="K93" s="26">
        <v>1438315</v>
      </c>
      <c r="L93" s="26">
        <v>0</v>
      </c>
      <c r="M93" s="26">
        <v>0</v>
      </c>
      <c r="N93" s="26">
        <v>2388822.25</v>
      </c>
      <c r="O93" s="26">
        <v>3991377.55</v>
      </c>
      <c r="P93" s="26">
        <v>0</v>
      </c>
      <c r="Q93" s="26">
        <v>12520043.119999999</v>
      </c>
      <c r="R93" s="26">
        <v>619147.27</v>
      </c>
      <c r="S93" s="26">
        <v>0</v>
      </c>
      <c r="T93" s="26">
        <v>59638.5</v>
      </c>
      <c r="U93" s="26">
        <v>0</v>
      </c>
      <c r="V93" s="26">
        <v>404800</v>
      </c>
      <c r="W93" s="26">
        <v>0</v>
      </c>
      <c r="X93" s="26">
        <v>0</v>
      </c>
      <c r="Y93" s="26">
        <v>0</v>
      </c>
      <c r="Z93" s="26">
        <v>0</v>
      </c>
      <c r="AA93" s="26">
        <v>0</v>
      </c>
      <c r="AB93" s="26">
        <v>0</v>
      </c>
      <c r="AC93" s="26">
        <v>0</v>
      </c>
      <c r="AD93" s="26">
        <v>0</v>
      </c>
      <c r="AE93" s="26">
        <v>0</v>
      </c>
      <c r="AF93" s="26">
        <v>0</v>
      </c>
      <c r="AG93" s="26">
        <v>0</v>
      </c>
      <c r="AH93" s="26">
        <v>0</v>
      </c>
      <c r="AI93" s="26">
        <v>0</v>
      </c>
      <c r="AJ93" s="26">
        <v>0</v>
      </c>
      <c r="AK93" s="26">
        <v>0</v>
      </c>
      <c r="AL93" s="26">
        <v>0</v>
      </c>
      <c r="AM93" s="26">
        <v>0</v>
      </c>
      <c r="AN93" s="26">
        <v>0</v>
      </c>
      <c r="AO93" s="26">
        <v>0</v>
      </c>
      <c r="AP93" s="26">
        <v>0</v>
      </c>
      <c r="AQ93" s="26">
        <v>0</v>
      </c>
      <c r="AR93" s="26">
        <v>0</v>
      </c>
      <c r="AS93" s="26">
        <v>0</v>
      </c>
      <c r="AT93" s="26">
        <v>0</v>
      </c>
      <c r="AU93" s="26">
        <v>0</v>
      </c>
      <c r="AV93" s="26">
        <v>0</v>
      </c>
      <c r="AW93" s="26">
        <v>0</v>
      </c>
      <c r="AX93" s="26">
        <v>0</v>
      </c>
      <c r="AY93" s="26">
        <v>0</v>
      </c>
      <c r="AZ93" s="26">
        <v>0</v>
      </c>
      <c r="BA93" s="26">
        <v>0</v>
      </c>
      <c r="BB93" s="26">
        <v>0</v>
      </c>
      <c r="BC93" s="26">
        <v>0</v>
      </c>
      <c r="BD93" s="26">
        <v>0</v>
      </c>
    </row>
    <row r="94" spans="1:56" x14ac:dyDescent="0.25">
      <c r="A94" s="18">
        <v>42217</v>
      </c>
      <c r="B94" s="26">
        <v>0</v>
      </c>
      <c r="C94" s="26">
        <v>0</v>
      </c>
      <c r="D94" s="26">
        <v>0</v>
      </c>
      <c r="E94" s="26">
        <v>2362425</v>
      </c>
      <c r="F94" s="26">
        <v>0</v>
      </c>
      <c r="G94" s="26">
        <v>7508741.25</v>
      </c>
      <c r="H94" s="26">
        <v>8010900.2999999998</v>
      </c>
      <c r="I94" s="31">
        <v>2781997.7299999995</v>
      </c>
      <c r="J94" s="26">
        <v>406812.43</v>
      </c>
      <c r="K94" s="26">
        <v>530150</v>
      </c>
      <c r="L94" s="26">
        <v>0</v>
      </c>
      <c r="M94" s="26">
        <v>0</v>
      </c>
      <c r="N94" s="26">
        <v>3694834.2099999995</v>
      </c>
      <c r="O94" s="26">
        <v>4334504.7599999988</v>
      </c>
      <c r="P94" s="26">
        <v>0</v>
      </c>
      <c r="Q94" s="26">
        <v>13350287.289999999</v>
      </c>
      <c r="R94" s="26">
        <v>653808.02999999991</v>
      </c>
      <c r="S94" s="26">
        <v>0</v>
      </c>
      <c r="T94" s="26">
        <v>57752.81</v>
      </c>
      <c r="U94" s="26">
        <v>0</v>
      </c>
      <c r="V94" s="26">
        <v>245400</v>
      </c>
      <c r="W94" s="26">
        <v>0</v>
      </c>
      <c r="X94" s="26">
        <v>0</v>
      </c>
      <c r="Y94" s="26">
        <v>0</v>
      </c>
      <c r="Z94" s="26">
        <v>0</v>
      </c>
      <c r="AA94" s="26">
        <v>0</v>
      </c>
      <c r="AB94" s="26">
        <v>0</v>
      </c>
      <c r="AC94" s="26">
        <v>0</v>
      </c>
      <c r="AD94" s="26">
        <v>0</v>
      </c>
      <c r="AE94" s="26">
        <v>0</v>
      </c>
      <c r="AF94" s="26">
        <v>0</v>
      </c>
      <c r="AG94" s="26">
        <v>0</v>
      </c>
      <c r="AH94" s="26">
        <v>0</v>
      </c>
      <c r="AI94" s="26">
        <v>0</v>
      </c>
      <c r="AJ94" s="26">
        <v>0</v>
      </c>
      <c r="AK94" s="26">
        <v>0</v>
      </c>
      <c r="AL94" s="26">
        <v>0</v>
      </c>
      <c r="AM94" s="26">
        <v>0</v>
      </c>
      <c r="AN94" s="26">
        <v>0</v>
      </c>
      <c r="AO94" s="26">
        <v>0</v>
      </c>
      <c r="AP94" s="26">
        <v>0</v>
      </c>
      <c r="AQ94" s="26">
        <v>0</v>
      </c>
      <c r="AR94" s="26">
        <v>0</v>
      </c>
      <c r="AS94" s="26">
        <v>0</v>
      </c>
      <c r="AT94" s="26">
        <v>0</v>
      </c>
      <c r="AU94" s="26">
        <v>0</v>
      </c>
      <c r="AV94" s="26">
        <v>0</v>
      </c>
      <c r="AW94" s="26">
        <v>0</v>
      </c>
      <c r="AX94" s="26">
        <v>0</v>
      </c>
      <c r="AY94" s="26">
        <v>0</v>
      </c>
      <c r="AZ94" s="26">
        <v>0</v>
      </c>
      <c r="BA94" s="26">
        <v>0</v>
      </c>
      <c r="BB94" s="26">
        <v>0</v>
      </c>
      <c r="BC94" s="26">
        <v>0</v>
      </c>
      <c r="BD94" s="26">
        <v>0</v>
      </c>
    </row>
    <row r="95" spans="1:56" x14ac:dyDescent="0.25">
      <c r="A95" s="18">
        <v>42248</v>
      </c>
      <c r="B95" s="26">
        <v>0</v>
      </c>
      <c r="C95" s="26">
        <v>0</v>
      </c>
      <c r="D95" s="26">
        <v>0</v>
      </c>
      <c r="E95" s="26">
        <v>2282206</v>
      </c>
      <c r="F95" s="26">
        <v>0</v>
      </c>
      <c r="G95" s="26">
        <v>7370714.0900000008</v>
      </c>
      <c r="H95" s="26">
        <v>7200304.6800000006</v>
      </c>
      <c r="I95" s="31">
        <v>2942868.6300000004</v>
      </c>
      <c r="J95" s="26">
        <v>402401.69</v>
      </c>
      <c r="K95" s="26">
        <v>75750</v>
      </c>
      <c r="L95" s="26">
        <v>0</v>
      </c>
      <c r="M95" s="26">
        <v>0</v>
      </c>
      <c r="N95" s="26">
        <v>2966561.0099999993</v>
      </c>
      <c r="O95" s="26">
        <v>4327497.0599999987</v>
      </c>
      <c r="P95" s="26">
        <v>0</v>
      </c>
      <c r="Q95" s="26">
        <v>11698592.43</v>
      </c>
      <c r="R95" s="26">
        <v>696250.84000000008</v>
      </c>
      <c r="S95" s="26">
        <v>0</v>
      </c>
      <c r="T95" s="26">
        <v>63163.75</v>
      </c>
      <c r="U95" s="26">
        <v>0</v>
      </c>
      <c r="V95" s="26">
        <v>72400</v>
      </c>
      <c r="W95" s="26">
        <v>0</v>
      </c>
      <c r="X95" s="26">
        <v>0</v>
      </c>
      <c r="Y95" s="26">
        <v>0</v>
      </c>
      <c r="Z95" s="26">
        <v>0</v>
      </c>
      <c r="AA95" s="26">
        <v>0</v>
      </c>
      <c r="AB95" s="26">
        <v>0</v>
      </c>
      <c r="AC95" s="26">
        <v>0</v>
      </c>
      <c r="AD95" s="26">
        <v>0</v>
      </c>
      <c r="AE95" s="26">
        <v>0</v>
      </c>
      <c r="AF95" s="26">
        <v>0</v>
      </c>
      <c r="AG95" s="26">
        <v>0</v>
      </c>
      <c r="AH95" s="26">
        <v>0</v>
      </c>
      <c r="AI95" s="26">
        <v>0</v>
      </c>
      <c r="AJ95" s="26">
        <v>0</v>
      </c>
      <c r="AK95" s="26">
        <v>0</v>
      </c>
      <c r="AL95" s="26">
        <v>0</v>
      </c>
      <c r="AM95" s="26">
        <v>0</v>
      </c>
      <c r="AN95" s="26">
        <v>0</v>
      </c>
      <c r="AO95" s="26">
        <v>0</v>
      </c>
      <c r="AP95" s="26">
        <v>0</v>
      </c>
      <c r="AQ95" s="26">
        <v>0</v>
      </c>
      <c r="AR95" s="26">
        <v>0</v>
      </c>
      <c r="AS95" s="26">
        <v>0</v>
      </c>
      <c r="AT95" s="26">
        <v>0</v>
      </c>
      <c r="AU95" s="26">
        <v>0</v>
      </c>
      <c r="AV95" s="26">
        <v>0</v>
      </c>
      <c r="AW95" s="26">
        <v>0</v>
      </c>
      <c r="AX95" s="26">
        <v>0</v>
      </c>
      <c r="AY95" s="26">
        <v>0</v>
      </c>
      <c r="AZ95" s="26">
        <v>0</v>
      </c>
      <c r="BA95" s="26">
        <v>0</v>
      </c>
      <c r="BB95" s="26">
        <v>0</v>
      </c>
      <c r="BC95" s="26">
        <v>0</v>
      </c>
      <c r="BD95" s="26">
        <v>0</v>
      </c>
    </row>
    <row r="96" spans="1:56" x14ac:dyDescent="0.25">
      <c r="A96" s="18">
        <v>42278</v>
      </c>
      <c r="B96" s="26">
        <v>0</v>
      </c>
      <c r="C96" s="26">
        <v>0</v>
      </c>
      <c r="D96" s="26">
        <v>0</v>
      </c>
      <c r="E96" s="26">
        <v>911805</v>
      </c>
      <c r="F96" s="26">
        <v>0</v>
      </c>
      <c r="G96" s="26">
        <v>6925450</v>
      </c>
      <c r="H96" s="26">
        <v>7981062</v>
      </c>
      <c r="I96" s="31">
        <v>3070993</v>
      </c>
      <c r="J96" s="26">
        <v>359590</v>
      </c>
      <c r="K96" s="26">
        <v>224245</v>
      </c>
      <c r="L96" s="26">
        <v>0</v>
      </c>
      <c r="M96" s="26">
        <v>0</v>
      </c>
      <c r="N96" s="26">
        <v>2718121</v>
      </c>
      <c r="O96" s="26">
        <v>3901898</v>
      </c>
      <c r="P96" s="26">
        <v>0</v>
      </c>
      <c r="Q96" s="26">
        <v>12583453</v>
      </c>
      <c r="R96" s="26">
        <v>668093</v>
      </c>
      <c r="S96" s="26">
        <v>0</v>
      </c>
      <c r="T96" s="26">
        <v>61283</v>
      </c>
      <c r="U96" s="26">
        <v>0</v>
      </c>
      <c r="V96" s="26">
        <v>89400</v>
      </c>
      <c r="W96" s="26">
        <v>0</v>
      </c>
      <c r="X96" s="26">
        <v>0</v>
      </c>
      <c r="Y96" s="26">
        <v>0</v>
      </c>
      <c r="Z96" s="26">
        <v>0</v>
      </c>
      <c r="AA96" s="26">
        <v>0</v>
      </c>
      <c r="AB96" s="26">
        <v>0</v>
      </c>
      <c r="AC96" s="26">
        <v>0</v>
      </c>
      <c r="AD96" s="26">
        <v>0</v>
      </c>
      <c r="AE96" s="26">
        <v>0</v>
      </c>
      <c r="AF96" s="26">
        <v>0</v>
      </c>
      <c r="AG96" s="26">
        <v>0</v>
      </c>
      <c r="AH96" s="26">
        <v>0</v>
      </c>
      <c r="AI96" s="26">
        <v>0</v>
      </c>
      <c r="AJ96" s="26">
        <v>0</v>
      </c>
      <c r="AK96" s="26">
        <v>0</v>
      </c>
      <c r="AL96" s="26">
        <v>0</v>
      </c>
      <c r="AM96" s="26">
        <v>0</v>
      </c>
      <c r="AN96" s="26">
        <v>0</v>
      </c>
      <c r="AO96" s="26">
        <v>0</v>
      </c>
      <c r="AP96" s="26">
        <v>0</v>
      </c>
      <c r="AQ96" s="26">
        <v>0</v>
      </c>
      <c r="AR96" s="26">
        <v>0</v>
      </c>
      <c r="AS96" s="26">
        <v>0</v>
      </c>
      <c r="AT96" s="26">
        <v>0</v>
      </c>
      <c r="AU96" s="26">
        <v>0</v>
      </c>
      <c r="AV96" s="26">
        <v>0</v>
      </c>
      <c r="AW96" s="26">
        <v>0</v>
      </c>
      <c r="AX96" s="26">
        <v>0</v>
      </c>
      <c r="AY96" s="26">
        <v>0</v>
      </c>
      <c r="AZ96" s="26">
        <v>0</v>
      </c>
      <c r="BA96" s="26">
        <v>0</v>
      </c>
      <c r="BB96" s="26">
        <v>0</v>
      </c>
      <c r="BC96" s="26">
        <v>0</v>
      </c>
      <c r="BD96" s="26">
        <v>0</v>
      </c>
    </row>
    <row r="97" spans="1:56" x14ac:dyDescent="0.25">
      <c r="A97" s="18">
        <v>42309</v>
      </c>
      <c r="B97" s="26">
        <v>0</v>
      </c>
      <c r="C97" s="26">
        <v>0</v>
      </c>
      <c r="D97" s="26">
        <v>0</v>
      </c>
      <c r="E97" s="26">
        <v>1783851</v>
      </c>
      <c r="F97" s="26">
        <v>0</v>
      </c>
      <c r="G97" s="26">
        <v>6650398</v>
      </c>
      <c r="H97" s="26">
        <v>8825225</v>
      </c>
      <c r="I97" s="31">
        <v>3099141</v>
      </c>
      <c r="J97" s="26">
        <v>335249</v>
      </c>
      <c r="K97" s="26">
        <v>98885</v>
      </c>
      <c r="L97" s="26">
        <v>0</v>
      </c>
      <c r="M97" s="26">
        <v>0</v>
      </c>
      <c r="N97" s="26">
        <v>1306345</v>
      </c>
      <c r="O97" s="26">
        <v>4264091</v>
      </c>
      <c r="P97" s="26">
        <v>0</v>
      </c>
      <c r="Q97" s="26">
        <v>9885248</v>
      </c>
      <c r="R97" s="26">
        <v>548677</v>
      </c>
      <c r="S97" s="26">
        <v>0</v>
      </c>
      <c r="T97" s="26">
        <v>76090</v>
      </c>
      <c r="U97" s="26">
        <v>0</v>
      </c>
      <c r="V97" s="26">
        <v>116000</v>
      </c>
      <c r="W97" s="26">
        <v>0</v>
      </c>
      <c r="X97" s="26">
        <v>0</v>
      </c>
      <c r="Y97" s="26">
        <v>0</v>
      </c>
      <c r="Z97" s="26">
        <v>0</v>
      </c>
      <c r="AA97" s="26">
        <v>0</v>
      </c>
      <c r="AB97" s="26">
        <v>0</v>
      </c>
      <c r="AC97" s="26">
        <v>0</v>
      </c>
      <c r="AD97" s="26">
        <v>0</v>
      </c>
      <c r="AE97" s="26">
        <v>0</v>
      </c>
      <c r="AF97" s="26">
        <v>0</v>
      </c>
      <c r="AG97" s="26">
        <v>0</v>
      </c>
      <c r="AH97" s="26">
        <v>0</v>
      </c>
      <c r="AI97" s="26">
        <v>0</v>
      </c>
      <c r="AJ97" s="26">
        <v>0</v>
      </c>
      <c r="AK97" s="26">
        <v>0</v>
      </c>
      <c r="AL97" s="26">
        <v>0</v>
      </c>
      <c r="AM97" s="26">
        <v>0</v>
      </c>
      <c r="AN97" s="26">
        <v>0</v>
      </c>
      <c r="AO97" s="26">
        <v>0</v>
      </c>
      <c r="AP97" s="26">
        <v>0</v>
      </c>
      <c r="AQ97" s="26">
        <v>0</v>
      </c>
      <c r="AR97" s="26">
        <v>0</v>
      </c>
      <c r="AS97" s="26">
        <v>0</v>
      </c>
      <c r="AT97" s="26">
        <v>0</v>
      </c>
      <c r="AU97" s="26">
        <v>0</v>
      </c>
      <c r="AV97" s="26">
        <v>0</v>
      </c>
      <c r="AW97" s="26">
        <v>0</v>
      </c>
      <c r="AX97" s="26">
        <v>0</v>
      </c>
      <c r="AY97" s="26">
        <v>0</v>
      </c>
      <c r="AZ97" s="26">
        <v>0</v>
      </c>
      <c r="BA97" s="26">
        <v>0</v>
      </c>
      <c r="BB97" s="26">
        <v>0</v>
      </c>
      <c r="BC97" s="26">
        <v>0</v>
      </c>
      <c r="BD97" s="26">
        <v>0</v>
      </c>
    </row>
    <row r="98" spans="1:56" x14ac:dyDescent="0.25">
      <c r="A98" s="18">
        <v>42339</v>
      </c>
      <c r="B98" s="26">
        <v>0</v>
      </c>
      <c r="C98" s="26">
        <v>0</v>
      </c>
      <c r="D98" s="26">
        <v>0</v>
      </c>
      <c r="E98" s="26">
        <v>1985637</v>
      </c>
      <c r="F98" s="26">
        <v>0</v>
      </c>
      <c r="G98" s="26">
        <v>6376504</v>
      </c>
      <c r="H98" s="26">
        <v>9588317</v>
      </c>
      <c r="I98" s="31">
        <v>2940927</v>
      </c>
      <c r="J98" s="26">
        <v>357800</v>
      </c>
      <c r="K98" s="26">
        <v>70650</v>
      </c>
      <c r="L98" s="26">
        <v>0</v>
      </c>
      <c r="M98" s="26">
        <v>658963.98</v>
      </c>
      <c r="N98" s="26">
        <v>1103183</v>
      </c>
      <c r="O98" s="26">
        <v>4597210</v>
      </c>
      <c r="P98" s="26">
        <v>0</v>
      </c>
      <c r="Q98" s="26">
        <v>11456749</v>
      </c>
      <c r="R98" s="26">
        <v>762354</v>
      </c>
      <c r="S98" s="26">
        <v>0</v>
      </c>
      <c r="T98" s="26">
        <v>76800</v>
      </c>
      <c r="U98" s="26">
        <v>0</v>
      </c>
      <c r="V98" s="26">
        <v>53500</v>
      </c>
      <c r="W98" s="26">
        <v>0</v>
      </c>
      <c r="X98" s="26">
        <v>0</v>
      </c>
      <c r="Y98" s="26">
        <v>0</v>
      </c>
      <c r="Z98" s="26">
        <v>0</v>
      </c>
      <c r="AA98" s="26">
        <v>0</v>
      </c>
      <c r="AB98" s="26">
        <v>0</v>
      </c>
      <c r="AC98" s="26">
        <v>0</v>
      </c>
      <c r="AD98" s="26">
        <v>0</v>
      </c>
      <c r="AE98" s="26">
        <v>0</v>
      </c>
      <c r="AF98" s="26">
        <v>0</v>
      </c>
      <c r="AG98" s="26">
        <v>0</v>
      </c>
      <c r="AH98" s="26">
        <v>0</v>
      </c>
      <c r="AI98" s="26">
        <v>0</v>
      </c>
      <c r="AJ98" s="26">
        <v>0</v>
      </c>
      <c r="AK98" s="26">
        <v>0</v>
      </c>
      <c r="AL98" s="26">
        <v>0</v>
      </c>
      <c r="AM98" s="26">
        <v>0</v>
      </c>
      <c r="AN98" s="26">
        <v>0</v>
      </c>
      <c r="AO98" s="26">
        <v>0</v>
      </c>
      <c r="AP98" s="26">
        <v>0</v>
      </c>
      <c r="AQ98" s="26">
        <v>0</v>
      </c>
      <c r="AR98" s="26">
        <v>0</v>
      </c>
      <c r="AS98" s="26">
        <v>0</v>
      </c>
      <c r="AT98" s="26">
        <v>0</v>
      </c>
      <c r="AU98" s="26">
        <v>0</v>
      </c>
      <c r="AV98" s="26">
        <v>0</v>
      </c>
      <c r="AW98" s="26">
        <v>0</v>
      </c>
      <c r="AX98" s="26">
        <v>0</v>
      </c>
      <c r="AY98" s="26">
        <v>0</v>
      </c>
      <c r="AZ98" s="26">
        <v>0</v>
      </c>
      <c r="BA98" s="26">
        <v>0</v>
      </c>
      <c r="BB98" s="26">
        <v>0</v>
      </c>
      <c r="BC98" s="26">
        <v>0</v>
      </c>
      <c r="BD98" s="26">
        <v>0</v>
      </c>
    </row>
    <row r="99" spans="1:56" x14ac:dyDescent="0.25">
      <c r="A99" s="18">
        <v>42370</v>
      </c>
      <c r="B99" s="26">
        <v>0</v>
      </c>
      <c r="C99" s="26">
        <v>0</v>
      </c>
      <c r="D99" s="26">
        <v>0</v>
      </c>
      <c r="E99" s="26">
        <v>1419249</v>
      </c>
      <c r="F99" s="26">
        <v>0</v>
      </c>
      <c r="G99" s="26">
        <v>6585656</v>
      </c>
      <c r="H99" s="26">
        <v>8154528</v>
      </c>
      <c r="I99" s="31">
        <v>4898353</v>
      </c>
      <c r="J99" s="26">
        <v>276153</v>
      </c>
      <c r="K99" s="26">
        <v>15590</v>
      </c>
      <c r="L99" s="26">
        <v>0</v>
      </c>
      <c r="M99" s="26">
        <v>716139.68</v>
      </c>
      <c r="N99" s="26">
        <v>2936702</v>
      </c>
      <c r="O99" s="26">
        <v>3818121</v>
      </c>
      <c r="P99" s="26">
        <v>0</v>
      </c>
      <c r="Q99" s="26">
        <v>8379128</v>
      </c>
      <c r="R99" s="26">
        <v>598345</v>
      </c>
      <c r="S99" s="26">
        <v>0</v>
      </c>
      <c r="T99" s="26">
        <v>120475</v>
      </c>
      <c r="U99" s="26">
        <v>0</v>
      </c>
      <c r="V99" s="26">
        <v>21000</v>
      </c>
      <c r="W99" s="26">
        <v>0</v>
      </c>
      <c r="X99" s="26">
        <v>0</v>
      </c>
      <c r="Y99" s="26">
        <v>0</v>
      </c>
      <c r="Z99" s="26">
        <v>0</v>
      </c>
      <c r="AA99" s="26">
        <v>0</v>
      </c>
      <c r="AB99" s="26">
        <v>0</v>
      </c>
      <c r="AC99" s="26">
        <v>0</v>
      </c>
      <c r="AD99" s="26">
        <v>0</v>
      </c>
      <c r="AE99" s="26">
        <v>0</v>
      </c>
      <c r="AF99" s="26">
        <v>0</v>
      </c>
      <c r="AG99" s="26">
        <v>0</v>
      </c>
      <c r="AH99" s="26">
        <v>0</v>
      </c>
      <c r="AI99" s="26">
        <v>0</v>
      </c>
      <c r="AJ99" s="26">
        <v>0</v>
      </c>
      <c r="AK99" s="26">
        <v>0</v>
      </c>
      <c r="AL99" s="26">
        <v>0</v>
      </c>
      <c r="AM99" s="26">
        <v>0</v>
      </c>
      <c r="AN99" s="26">
        <v>0</v>
      </c>
      <c r="AO99" s="26">
        <v>0</v>
      </c>
      <c r="AP99" s="26">
        <v>0</v>
      </c>
      <c r="AQ99" s="26">
        <v>0</v>
      </c>
      <c r="AR99" s="26">
        <v>0</v>
      </c>
      <c r="AS99" s="26">
        <v>0</v>
      </c>
      <c r="AT99" s="26">
        <v>0</v>
      </c>
      <c r="AU99" s="26">
        <v>0</v>
      </c>
      <c r="AV99" s="26">
        <v>0</v>
      </c>
      <c r="AW99" s="26">
        <v>0</v>
      </c>
      <c r="AX99" s="26">
        <v>0</v>
      </c>
      <c r="AY99" s="26">
        <v>0</v>
      </c>
      <c r="AZ99" s="26">
        <v>0</v>
      </c>
      <c r="BA99" s="26">
        <v>0</v>
      </c>
      <c r="BB99" s="26">
        <v>0</v>
      </c>
      <c r="BC99" s="26">
        <v>0</v>
      </c>
      <c r="BD99" s="26">
        <v>0</v>
      </c>
    </row>
    <row r="100" spans="1:56" x14ac:dyDescent="0.25">
      <c r="A100" s="18">
        <v>42401</v>
      </c>
      <c r="B100" s="26">
        <v>0</v>
      </c>
      <c r="C100" s="26">
        <v>0</v>
      </c>
      <c r="D100" s="26">
        <v>0</v>
      </c>
      <c r="E100" s="26">
        <v>1502349</v>
      </c>
      <c r="F100" s="26">
        <v>0</v>
      </c>
      <c r="G100" s="26">
        <v>5996137</v>
      </c>
      <c r="H100" s="26">
        <v>6540335</v>
      </c>
      <c r="I100" s="31">
        <v>1671542</v>
      </c>
      <c r="J100" s="26">
        <v>219317</v>
      </c>
      <c r="K100" s="26">
        <v>34887</v>
      </c>
      <c r="L100" s="26">
        <v>0</v>
      </c>
      <c r="M100" s="26">
        <v>700034.18</v>
      </c>
      <c r="N100" s="26">
        <v>3549659</v>
      </c>
      <c r="O100" s="26">
        <v>3547995</v>
      </c>
      <c r="P100" s="26">
        <v>0</v>
      </c>
      <c r="Q100" s="26">
        <v>8332723</v>
      </c>
      <c r="R100" s="26">
        <v>504887</v>
      </c>
      <c r="S100" s="26">
        <v>0</v>
      </c>
      <c r="T100" s="26">
        <v>78150</v>
      </c>
      <c r="U100" s="26">
        <v>0</v>
      </c>
      <c r="V100" s="26">
        <v>3081800</v>
      </c>
      <c r="W100" s="26">
        <v>0</v>
      </c>
      <c r="X100" s="26">
        <v>0</v>
      </c>
      <c r="Y100" s="26">
        <v>0</v>
      </c>
      <c r="Z100" s="26">
        <v>0</v>
      </c>
      <c r="AA100" s="26">
        <v>0</v>
      </c>
      <c r="AB100" s="26">
        <v>0</v>
      </c>
      <c r="AC100" s="26">
        <v>0</v>
      </c>
      <c r="AD100" s="26">
        <v>0</v>
      </c>
      <c r="AE100" s="26">
        <v>0</v>
      </c>
      <c r="AF100" s="26">
        <v>0</v>
      </c>
      <c r="AG100" s="26">
        <v>0</v>
      </c>
      <c r="AH100" s="26">
        <v>0</v>
      </c>
      <c r="AI100" s="26">
        <v>0</v>
      </c>
      <c r="AJ100" s="26">
        <v>0</v>
      </c>
      <c r="AK100" s="26">
        <v>0</v>
      </c>
      <c r="AL100" s="26">
        <v>0</v>
      </c>
      <c r="AM100" s="26">
        <v>0</v>
      </c>
      <c r="AN100" s="26">
        <v>0</v>
      </c>
      <c r="AO100" s="26">
        <v>0</v>
      </c>
      <c r="AP100" s="26">
        <v>0</v>
      </c>
      <c r="AQ100" s="26">
        <v>0</v>
      </c>
      <c r="AR100" s="26">
        <v>0</v>
      </c>
      <c r="AS100" s="26">
        <v>0</v>
      </c>
      <c r="AT100" s="26">
        <v>0</v>
      </c>
      <c r="AU100" s="26">
        <v>0</v>
      </c>
      <c r="AV100" s="26">
        <v>0</v>
      </c>
      <c r="AW100" s="26">
        <v>0</v>
      </c>
      <c r="AX100" s="26">
        <v>0</v>
      </c>
      <c r="AY100" s="26">
        <v>0</v>
      </c>
      <c r="AZ100" s="26">
        <v>0</v>
      </c>
      <c r="BA100" s="26">
        <v>0</v>
      </c>
      <c r="BB100" s="26">
        <v>0</v>
      </c>
      <c r="BC100" s="26">
        <v>0</v>
      </c>
      <c r="BD100" s="26">
        <v>0</v>
      </c>
    </row>
    <row r="101" spans="1:56" x14ac:dyDescent="0.25">
      <c r="A101" s="18">
        <v>42430</v>
      </c>
      <c r="B101" s="26">
        <v>0</v>
      </c>
      <c r="C101" s="26">
        <v>0</v>
      </c>
      <c r="D101" s="26">
        <v>0</v>
      </c>
      <c r="E101" s="26">
        <v>1556274</v>
      </c>
      <c r="F101" s="26">
        <v>0</v>
      </c>
      <c r="G101" s="26">
        <v>6603331</v>
      </c>
      <c r="H101" s="26">
        <v>9685409</v>
      </c>
      <c r="I101" s="31">
        <v>2588097</v>
      </c>
      <c r="J101" s="26">
        <v>235369</v>
      </c>
      <c r="K101" s="26">
        <v>55285</v>
      </c>
      <c r="L101" s="26">
        <v>0</v>
      </c>
      <c r="M101" s="26">
        <v>673631.18</v>
      </c>
      <c r="N101" s="26">
        <v>3226843</v>
      </c>
      <c r="O101" s="26">
        <v>3813680</v>
      </c>
      <c r="P101" s="26">
        <v>0</v>
      </c>
      <c r="Q101" s="26">
        <v>11758501</v>
      </c>
      <c r="R101" s="26">
        <v>518378</v>
      </c>
      <c r="S101" s="26">
        <v>0</v>
      </c>
      <c r="T101" s="26">
        <v>93425</v>
      </c>
      <c r="U101" s="26">
        <v>0</v>
      </c>
      <c r="V101" s="26">
        <v>90600</v>
      </c>
      <c r="W101" s="26">
        <v>0</v>
      </c>
      <c r="X101" s="26">
        <v>0</v>
      </c>
      <c r="Y101" s="26">
        <v>0</v>
      </c>
      <c r="Z101" s="26">
        <v>0</v>
      </c>
      <c r="AA101" s="26">
        <v>0</v>
      </c>
      <c r="AB101" s="26">
        <v>0</v>
      </c>
      <c r="AC101" s="26">
        <v>0</v>
      </c>
      <c r="AD101" s="26">
        <v>0</v>
      </c>
      <c r="AE101" s="26">
        <v>0</v>
      </c>
      <c r="AF101" s="26">
        <v>0</v>
      </c>
      <c r="AG101" s="26">
        <v>0</v>
      </c>
      <c r="AH101" s="26">
        <v>0</v>
      </c>
      <c r="AI101" s="26">
        <v>0</v>
      </c>
      <c r="AJ101" s="26">
        <v>0</v>
      </c>
      <c r="AK101" s="26">
        <v>0</v>
      </c>
      <c r="AL101" s="26">
        <v>0</v>
      </c>
      <c r="AM101" s="26">
        <v>0</v>
      </c>
      <c r="AN101" s="26">
        <v>0</v>
      </c>
      <c r="AO101" s="26">
        <v>0</v>
      </c>
      <c r="AP101" s="26">
        <v>0</v>
      </c>
      <c r="AQ101" s="26">
        <v>0</v>
      </c>
      <c r="AR101" s="26">
        <v>0</v>
      </c>
      <c r="AS101" s="26">
        <v>0</v>
      </c>
      <c r="AT101" s="26">
        <v>0</v>
      </c>
      <c r="AU101" s="26">
        <v>0</v>
      </c>
      <c r="AV101" s="26">
        <v>0</v>
      </c>
      <c r="AW101" s="26">
        <v>0</v>
      </c>
      <c r="AX101" s="26">
        <v>0</v>
      </c>
      <c r="AY101" s="26">
        <v>0</v>
      </c>
      <c r="AZ101" s="26">
        <v>0</v>
      </c>
      <c r="BA101" s="26">
        <v>0</v>
      </c>
      <c r="BB101" s="26">
        <v>0</v>
      </c>
      <c r="BC101" s="26">
        <v>0</v>
      </c>
      <c r="BD101" s="26">
        <v>0</v>
      </c>
    </row>
    <row r="102" spans="1:56" x14ac:dyDescent="0.25">
      <c r="A102" s="18">
        <v>42461</v>
      </c>
      <c r="B102" s="26">
        <v>0</v>
      </c>
      <c r="C102" s="26">
        <v>0</v>
      </c>
      <c r="D102" s="26">
        <v>0</v>
      </c>
      <c r="E102" s="26">
        <v>2719006</v>
      </c>
      <c r="F102" s="26">
        <v>0</v>
      </c>
      <c r="G102" s="26">
        <v>7167472</v>
      </c>
      <c r="H102" s="26">
        <v>7733223</v>
      </c>
      <c r="I102" s="31">
        <v>3065485</v>
      </c>
      <c r="J102" s="26">
        <v>274541</v>
      </c>
      <c r="K102" s="26">
        <v>64595</v>
      </c>
      <c r="L102" s="26">
        <v>0</v>
      </c>
      <c r="M102" s="26">
        <v>743954.06</v>
      </c>
      <c r="N102" s="26">
        <v>4334122</v>
      </c>
      <c r="O102" s="26">
        <v>4104278</v>
      </c>
      <c r="P102" s="26">
        <v>0</v>
      </c>
      <c r="Q102" s="26">
        <v>10550551</v>
      </c>
      <c r="R102" s="26">
        <v>663335</v>
      </c>
      <c r="S102" s="26">
        <v>0</v>
      </c>
      <c r="T102" s="26">
        <v>88775</v>
      </c>
      <c r="U102" s="26">
        <v>0</v>
      </c>
      <c r="V102" s="26">
        <v>135000</v>
      </c>
      <c r="W102" s="26">
        <v>0</v>
      </c>
      <c r="X102" s="26">
        <v>0</v>
      </c>
      <c r="Y102" s="26">
        <v>0</v>
      </c>
      <c r="Z102" s="26">
        <v>0</v>
      </c>
      <c r="AA102" s="26">
        <v>0</v>
      </c>
      <c r="AB102" s="26">
        <v>0</v>
      </c>
      <c r="AC102" s="26">
        <v>0</v>
      </c>
      <c r="AD102" s="26">
        <v>0</v>
      </c>
      <c r="AE102" s="26">
        <v>0</v>
      </c>
      <c r="AF102" s="26">
        <v>0</v>
      </c>
      <c r="AG102" s="26">
        <v>0</v>
      </c>
      <c r="AH102" s="26">
        <v>0</v>
      </c>
      <c r="AI102" s="26">
        <v>0</v>
      </c>
      <c r="AJ102" s="26">
        <v>0</v>
      </c>
      <c r="AK102" s="26">
        <v>0</v>
      </c>
      <c r="AL102" s="26">
        <v>0</v>
      </c>
      <c r="AM102" s="26">
        <v>0</v>
      </c>
      <c r="AN102" s="26">
        <v>0</v>
      </c>
      <c r="AO102" s="26">
        <v>0</v>
      </c>
      <c r="AP102" s="26">
        <v>0</v>
      </c>
      <c r="AQ102" s="26">
        <v>0</v>
      </c>
      <c r="AR102" s="26">
        <v>0</v>
      </c>
      <c r="AS102" s="26">
        <v>0</v>
      </c>
      <c r="AT102" s="26">
        <v>0</v>
      </c>
      <c r="AU102" s="26">
        <v>0</v>
      </c>
      <c r="AV102" s="26">
        <v>0</v>
      </c>
      <c r="AW102" s="26">
        <v>0</v>
      </c>
      <c r="AX102" s="26">
        <v>0</v>
      </c>
      <c r="AY102" s="26">
        <v>0</v>
      </c>
      <c r="AZ102" s="26">
        <v>0</v>
      </c>
      <c r="BA102" s="26">
        <v>0</v>
      </c>
      <c r="BB102" s="26">
        <v>0</v>
      </c>
      <c r="BC102" s="26">
        <v>0</v>
      </c>
      <c r="BD102" s="26">
        <v>0</v>
      </c>
    </row>
    <row r="103" spans="1:56" x14ac:dyDescent="0.25">
      <c r="A103" s="18">
        <v>42491</v>
      </c>
      <c r="B103" s="26">
        <v>0</v>
      </c>
      <c r="C103" s="26">
        <v>0</v>
      </c>
      <c r="D103" s="26">
        <v>0</v>
      </c>
      <c r="E103" s="26">
        <v>2097168</v>
      </c>
      <c r="F103" s="26">
        <v>0</v>
      </c>
      <c r="G103" s="26">
        <v>7504905</v>
      </c>
      <c r="H103" s="26">
        <v>7331886</v>
      </c>
      <c r="I103" s="31">
        <v>2706329</v>
      </c>
      <c r="J103" s="26">
        <v>262325</v>
      </c>
      <c r="K103" s="26">
        <v>36470</v>
      </c>
      <c r="L103" s="26">
        <v>0</v>
      </c>
      <c r="M103" s="26">
        <v>723973.66</v>
      </c>
      <c r="N103" s="26">
        <v>3636115</v>
      </c>
      <c r="O103" s="26">
        <v>4024275</v>
      </c>
      <c r="P103" s="26">
        <v>0</v>
      </c>
      <c r="Q103" s="26">
        <v>11822264</v>
      </c>
      <c r="R103" s="26">
        <v>535570</v>
      </c>
      <c r="S103" s="26">
        <v>0</v>
      </c>
      <c r="T103" s="26">
        <v>73475</v>
      </c>
      <c r="U103" s="26">
        <v>0</v>
      </c>
      <c r="V103" s="26">
        <v>19800</v>
      </c>
      <c r="W103" s="26">
        <v>0</v>
      </c>
      <c r="X103" s="26">
        <v>0</v>
      </c>
      <c r="Y103" s="26">
        <v>0</v>
      </c>
      <c r="Z103" s="26">
        <v>0</v>
      </c>
      <c r="AA103" s="26">
        <v>0</v>
      </c>
      <c r="AB103" s="26">
        <v>0</v>
      </c>
      <c r="AC103" s="26">
        <v>0</v>
      </c>
      <c r="AD103" s="26">
        <v>0</v>
      </c>
      <c r="AE103" s="26">
        <v>0</v>
      </c>
      <c r="AF103" s="26">
        <v>0</v>
      </c>
      <c r="AG103" s="26">
        <v>0</v>
      </c>
      <c r="AH103" s="26">
        <v>0</v>
      </c>
      <c r="AI103" s="26">
        <v>0</v>
      </c>
      <c r="AJ103" s="26">
        <v>0</v>
      </c>
      <c r="AK103" s="26">
        <v>0</v>
      </c>
      <c r="AL103" s="26">
        <v>0</v>
      </c>
      <c r="AM103" s="26">
        <v>0</v>
      </c>
      <c r="AN103" s="26">
        <v>0</v>
      </c>
      <c r="AO103" s="26">
        <v>0</v>
      </c>
      <c r="AP103" s="26">
        <v>0</v>
      </c>
      <c r="AQ103" s="26">
        <v>0</v>
      </c>
      <c r="AR103" s="26">
        <v>0</v>
      </c>
      <c r="AS103" s="26">
        <v>0</v>
      </c>
      <c r="AT103" s="26">
        <v>0</v>
      </c>
      <c r="AU103" s="26">
        <v>0</v>
      </c>
      <c r="AV103" s="26">
        <v>0</v>
      </c>
      <c r="AW103" s="26">
        <v>0</v>
      </c>
      <c r="AX103" s="26">
        <v>0</v>
      </c>
      <c r="AY103" s="26">
        <v>0</v>
      </c>
      <c r="AZ103" s="26">
        <v>0</v>
      </c>
      <c r="BA103" s="26">
        <v>0</v>
      </c>
      <c r="BB103" s="26">
        <v>0</v>
      </c>
      <c r="BC103" s="26">
        <v>0</v>
      </c>
      <c r="BD103" s="26">
        <v>0</v>
      </c>
    </row>
    <row r="104" spans="1:56" x14ac:dyDescent="0.25">
      <c r="A104" s="18">
        <v>42522</v>
      </c>
      <c r="B104" s="26">
        <v>0</v>
      </c>
      <c r="C104" s="26">
        <v>0</v>
      </c>
      <c r="D104" s="26">
        <v>0</v>
      </c>
      <c r="E104" s="26">
        <v>2161244</v>
      </c>
      <c r="F104" s="26">
        <v>0</v>
      </c>
      <c r="G104" s="26">
        <v>7130882</v>
      </c>
      <c r="H104" s="26">
        <v>8055914</v>
      </c>
      <c r="I104" s="31">
        <v>3468512</v>
      </c>
      <c r="J104" s="26">
        <v>281361</v>
      </c>
      <c r="K104" s="26">
        <v>860130</v>
      </c>
      <c r="L104" s="26">
        <v>0</v>
      </c>
      <c r="M104" s="26">
        <v>768169.87</v>
      </c>
      <c r="N104" s="26">
        <v>3415350</v>
      </c>
      <c r="O104" s="26">
        <v>4047497</v>
      </c>
      <c r="P104" s="26">
        <v>0</v>
      </c>
      <c r="Q104" s="26">
        <v>9842605</v>
      </c>
      <c r="R104" s="26">
        <v>747256</v>
      </c>
      <c r="S104" s="26">
        <v>0</v>
      </c>
      <c r="T104" s="26">
        <v>70215</v>
      </c>
      <c r="U104" s="26">
        <v>0</v>
      </c>
      <c r="V104" s="26">
        <v>16800</v>
      </c>
      <c r="W104" s="26">
        <v>2116217</v>
      </c>
      <c r="X104" s="26">
        <v>0</v>
      </c>
      <c r="Y104" s="26">
        <v>0</v>
      </c>
      <c r="Z104" s="26">
        <v>0</v>
      </c>
      <c r="AA104" s="26">
        <v>0</v>
      </c>
      <c r="AB104" s="26">
        <v>0</v>
      </c>
      <c r="AC104" s="26">
        <v>0</v>
      </c>
      <c r="AD104" s="26">
        <v>0</v>
      </c>
      <c r="AE104" s="26">
        <v>0</v>
      </c>
      <c r="AF104" s="26">
        <v>0</v>
      </c>
      <c r="AG104" s="26">
        <v>0</v>
      </c>
      <c r="AH104" s="26">
        <v>0</v>
      </c>
      <c r="AI104" s="26">
        <v>0</v>
      </c>
      <c r="AJ104" s="26">
        <v>0</v>
      </c>
      <c r="AK104" s="26">
        <v>0</v>
      </c>
      <c r="AL104" s="26">
        <v>0</v>
      </c>
      <c r="AM104" s="26">
        <v>0</v>
      </c>
      <c r="AN104" s="26">
        <v>0</v>
      </c>
      <c r="AO104" s="26">
        <v>0</v>
      </c>
      <c r="AP104" s="26">
        <v>0</v>
      </c>
      <c r="AQ104" s="26">
        <v>0</v>
      </c>
      <c r="AR104" s="26">
        <v>0</v>
      </c>
      <c r="AS104" s="26">
        <v>0</v>
      </c>
      <c r="AT104" s="26">
        <v>0</v>
      </c>
      <c r="AU104" s="26">
        <v>0</v>
      </c>
      <c r="AV104" s="26">
        <v>0</v>
      </c>
      <c r="AW104" s="26">
        <v>0</v>
      </c>
      <c r="AX104" s="26">
        <v>0</v>
      </c>
      <c r="AY104" s="26">
        <v>0</v>
      </c>
      <c r="AZ104" s="26">
        <v>0</v>
      </c>
      <c r="BA104" s="26">
        <v>0</v>
      </c>
      <c r="BB104" s="26">
        <v>0</v>
      </c>
      <c r="BC104" s="26">
        <v>0</v>
      </c>
      <c r="BD104" s="26">
        <v>0</v>
      </c>
    </row>
    <row r="105" spans="1:56" x14ac:dyDescent="0.25">
      <c r="A105" s="18">
        <v>42552</v>
      </c>
      <c r="B105" s="26">
        <v>0</v>
      </c>
      <c r="C105" s="26">
        <v>0</v>
      </c>
      <c r="D105" s="26">
        <v>0</v>
      </c>
      <c r="E105" s="26">
        <v>1512591</v>
      </c>
      <c r="F105" s="26">
        <v>0</v>
      </c>
      <c r="G105" s="26">
        <v>6768780</v>
      </c>
      <c r="H105" s="26">
        <v>8573918</v>
      </c>
      <c r="I105" s="31">
        <v>4087306</v>
      </c>
      <c r="J105" s="26">
        <v>278059</v>
      </c>
      <c r="K105" s="26">
        <v>1820342</v>
      </c>
      <c r="L105" s="26">
        <v>0</v>
      </c>
      <c r="M105" s="26">
        <v>681237.1</v>
      </c>
      <c r="N105" s="26">
        <v>2538076</v>
      </c>
      <c r="O105" s="26">
        <v>4301910</v>
      </c>
      <c r="P105" s="26">
        <v>0</v>
      </c>
      <c r="Q105" s="26">
        <v>15123329</v>
      </c>
      <c r="R105" s="26">
        <v>822584</v>
      </c>
      <c r="S105" s="26">
        <v>0</v>
      </c>
      <c r="T105" s="26">
        <v>125416</v>
      </c>
      <c r="U105" s="26">
        <v>0</v>
      </c>
      <c r="V105" s="26">
        <v>1725365</v>
      </c>
      <c r="W105" s="26">
        <v>3375556</v>
      </c>
      <c r="X105" s="26">
        <v>0</v>
      </c>
      <c r="Y105" s="26">
        <v>0</v>
      </c>
      <c r="Z105" s="26">
        <v>0</v>
      </c>
      <c r="AA105" s="26">
        <v>0</v>
      </c>
      <c r="AB105" s="26">
        <v>0</v>
      </c>
      <c r="AC105" s="26">
        <v>0</v>
      </c>
      <c r="AD105" s="26">
        <v>0</v>
      </c>
      <c r="AE105" s="26">
        <v>0</v>
      </c>
      <c r="AF105" s="26">
        <v>0</v>
      </c>
      <c r="AG105" s="26">
        <v>0</v>
      </c>
      <c r="AH105" s="26">
        <v>0</v>
      </c>
      <c r="AI105" s="26">
        <v>0</v>
      </c>
      <c r="AJ105" s="26">
        <v>0</v>
      </c>
      <c r="AK105" s="26">
        <v>0</v>
      </c>
      <c r="AL105" s="26">
        <v>0</v>
      </c>
      <c r="AM105" s="26">
        <v>0</v>
      </c>
      <c r="AN105" s="26">
        <v>0</v>
      </c>
      <c r="AO105" s="26">
        <v>0</v>
      </c>
      <c r="AP105" s="26">
        <v>0</v>
      </c>
      <c r="AQ105" s="26">
        <v>0</v>
      </c>
      <c r="AR105" s="26">
        <v>0</v>
      </c>
      <c r="AS105" s="26">
        <v>0</v>
      </c>
      <c r="AT105" s="26">
        <v>0</v>
      </c>
      <c r="AU105" s="26">
        <v>0</v>
      </c>
      <c r="AV105" s="26">
        <v>0</v>
      </c>
      <c r="AW105" s="26">
        <v>0</v>
      </c>
      <c r="AX105" s="26">
        <v>0</v>
      </c>
      <c r="AY105" s="26">
        <v>0</v>
      </c>
      <c r="AZ105" s="26">
        <v>0</v>
      </c>
      <c r="BA105" s="26">
        <v>0</v>
      </c>
      <c r="BB105" s="26">
        <v>0</v>
      </c>
      <c r="BC105" s="26">
        <v>0</v>
      </c>
      <c r="BD105" s="26">
        <v>0</v>
      </c>
    </row>
    <row r="106" spans="1:56" x14ac:dyDescent="0.25">
      <c r="A106" s="18">
        <v>42583</v>
      </c>
      <c r="B106" s="26">
        <v>0</v>
      </c>
      <c r="C106" s="26">
        <v>0</v>
      </c>
      <c r="D106" s="26">
        <v>0</v>
      </c>
      <c r="E106" s="26">
        <v>2305105.7410090966</v>
      </c>
      <c r="F106" s="26">
        <v>0</v>
      </c>
      <c r="G106" s="26">
        <v>7062909.0405538967</v>
      </c>
      <c r="H106" s="26">
        <v>8294876.6940817293</v>
      </c>
      <c r="I106" s="31">
        <v>2669157.1761036189</v>
      </c>
      <c r="J106" s="26">
        <v>282977.31548200425</v>
      </c>
      <c r="K106" s="26">
        <v>305258.33179419307</v>
      </c>
      <c r="L106" s="26">
        <v>0</v>
      </c>
      <c r="M106" s="26">
        <v>755155.82</v>
      </c>
      <c r="N106" s="26">
        <v>3165206.1215442498</v>
      </c>
      <c r="O106" s="26">
        <v>4306262.653280016</v>
      </c>
      <c r="P106" s="26">
        <v>0</v>
      </c>
      <c r="Q106" s="26">
        <v>11922485.775166677</v>
      </c>
      <c r="R106" s="26">
        <v>644833.81070745911</v>
      </c>
      <c r="S106" s="26">
        <v>0</v>
      </c>
      <c r="T106" s="26">
        <v>125352.27433257365</v>
      </c>
      <c r="U106" s="26">
        <v>0</v>
      </c>
      <c r="V106" s="26">
        <v>62817.004843350478</v>
      </c>
      <c r="W106" s="26">
        <v>3971552.9624876236</v>
      </c>
      <c r="X106" s="26">
        <v>0</v>
      </c>
      <c r="Y106" s="26">
        <v>0</v>
      </c>
      <c r="Z106" s="26">
        <v>0</v>
      </c>
      <c r="AA106" s="26">
        <v>0</v>
      </c>
      <c r="AB106" s="26">
        <v>0</v>
      </c>
      <c r="AC106" s="26">
        <v>0</v>
      </c>
      <c r="AD106" s="26">
        <v>0</v>
      </c>
      <c r="AE106" s="26">
        <v>0</v>
      </c>
      <c r="AF106" s="26">
        <v>0</v>
      </c>
      <c r="AG106" s="26">
        <v>0</v>
      </c>
      <c r="AH106" s="26">
        <v>0</v>
      </c>
      <c r="AI106" s="26">
        <v>0</v>
      </c>
      <c r="AJ106" s="26">
        <v>0</v>
      </c>
      <c r="AK106" s="26">
        <v>0</v>
      </c>
      <c r="AL106" s="26">
        <v>0</v>
      </c>
      <c r="AM106" s="26">
        <v>0</v>
      </c>
      <c r="AN106" s="26">
        <v>0</v>
      </c>
      <c r="AO106" s="26">
        <v>0</v>
      </c>
      <c r="AP106" s="26">
        <v>0</v>
      </c>
      <c r="AQ106" s="26">
        <v>0</v>
      </c>
      <c r="AR106" s="26">
        <v>0</v>
      </c>
      <c r="AS106" s="26">
        <v>0</v>
      </c>
      <c r="AT106" s="26">
        <v>0</v>
      </c>
      <c r="AU106" s="26">
        <v>0</v>
      </c>
      <c r="AV106" s="26">
        <v>0</v>
      </c>
      <c r="AW106" s="26">
        <v>0</v>
      </c>
      <c r="AX106" s="26">
        <v>0</v>
      </c>
      <c r="AY106" s="26">
        <v>0</v>
      </c>
      <c r="AZ106" s="26">
        <v>0</v>
      </c>
      <c r="BA106" s="26">
        <v>0</v>
      </c>
      <c r="BB106" s="26">
        <v>0</v>
      </c>
      <c r="BC106" s="26">
        <v>0</v>
      </c>
      <c r="BD106" s="26">
        <v>0</v>
      </c>
    </row>
    <row r="107" spans="1:56" x14ac:dyDescent="0.25">
      <c r="A107" s="18">
        <v>42614</v>
      </c>
      <c r="B107" s="26">
        <v>0</v>
      </c>
      <c r="C107" s="26">
        <v>0</v>
      </c>
      <c r="D107" s="26">
        <v>0</v>
      </c>
      <c r="E107" s="26">
        <v>2002428</v>
      </c>
      <c r="F107" s="26">
        <v>0</v>
      </c>
      <c r="G107" s="26">
        <v>7833244</v>
      </c>
      <c r="H107" s="26">
        <v>8841519</v>
      </c>
      <c r="I107" s="31">
        <v>3146458</v>
      </c>
      <c r="J107" s="26">
        <v>383049</v>
      </c>
      <c r="K107" s="26">
        <v>226037</v>
      </c>
      <c r="L107" s="26">
        <v>0</v>
      </c>
      <c r="M107" s="26">
        <v>713577.71</v>
      </c>
      <c r="N107" s="26">
        <v>4711327</v>
      </c>
      <c r="O107" s="26">
        <v>4358276</v>
      </c>
      <c r="P107" s="26">
        <v>0</v>
      </c>
      <c r="Q107" s="26">
        <v>11186553</v>
      </c>
      <c r="R107" s="26">
        <v>860834</v>
      </c>
      <c r="S107" s="26">
        <v>0</v>
      </c>
      <c r="T107" s="26">
        <v>138940</v>
      </c>
      <c r="U107" s="26">
        <v>0</v>
      </c>
      <c r="V107" s="26">
        <v>20482</v>
      </c>
      <c r="W107" s="26">
        <v>3230261</v>
      </c>
      <c r="X107" s="26">
        <v>0</v>
      </c>
      <c r="Y107" s="26">
        <v>0</v>
      </c>
      <c r="Z107" s="26">
        <v>0</v>
      </c>
      <c r="AA107" s="26">
        <v>0</v>
      </c>
      <c r="AB107" s="26">
        <v>0</v>
      </c>
      <c r="AC107" s="26">
        <v>0</v>
      </c>
      <c r="AD107" s="26">
        <v>0</v>
      </c>
      <c r="AE107" s="26">
        <v>0</v>
      </c>
      <c r="AF107" s="26">
        <v>0</v>
      </c>
      <c r="AG107" s="26">
        <v>0</v>
      </c>
      <c r="AH107" s="26">
        <v>0</v>
      </c>
      <c r="AI107" s="26">
        <v>0</v>
      </c>
      <c r="AJ107" s="26">
        <v>0</v>
      </c>
      <c r="AK107" s="26">
        <v>0</v>
      </c>
      <c r="AL107" s="26">
        <v>0</v>
      </c>
      <c r="AM107" s="26">
        <v>0</v>
      </c>
      <c r="AN107" s="26">
        <v>0</v>
      </c>
      <c r="AO107" s="26">
        <v>0</v>
      </c>
      <c r="AP107" s="26">
        <v>0</v>
      </c>
      <c r="AQ107" s="26">
        <v>0</v>
      </c>
      <c r="AR107" s="26">
        <v>0</v>
      </c>
      <c r="AS107" s="26">
        <v>0</v>
      </c>
      <c r="AT107" s="26">
        <v>0</v>
      </c>
      <c r="AU107" s="26">
        <v>0</v>
      </c>
      <c r="AV107" s="26">
        <v>0</v>
      </c>
      <c r="AW107" s="26">
        <v>0</v>
      </c>
      <c r="AX107" s="26">
        <v>0</v>
      </c>
      <c r="AY107" s="26">
        <v>0</v>
      </c>
      <c r="AZ107" s="26">
        <v>0</v>
      </c>
      <c r="BA107" s="26">
        <v>0</v>
      </c>
      <c r="BB107" s="26">
        <v>0</v>
      </c>
      <c r="BC107" s="26">
        <v>0</v>
      </c>
      <c r="BD107" s="26">
        <v>0</v>
      </c>
    </row>
    <row r="108" spans="1:56" x14ac:dyDescent="0.25">
      <c r="A108" s="18">
        <v>42644</v>
      </c>
      <c r="B108" s="26">
        <v>0</v>
      </c>
      <c r="C108" s="26">
        <v>0</v>
      </c>
      <c r="D108" s="26">
        <v>0</v>
      </c>
      <c r="E108" s="26">
        <v>2894418</v>
      </c>
      <c r="F108" s="26">
        <v>0</v>
      </c>
      <c r="G108" s="26">
        <v>7073663</v>
      </c>
      <c r="H108" s="26">
        <v>7955499</v>
      </c>
      <c r="I108" s="31">
        <v>3110095</v>
      </c>
      <c r="J108" s="26">
        <v>292224</v>
      </c>
      <c r="K108" s="26">
        <v>67596</v>
      </c>
      <c r="L108" s="26">
        <v>0</v>
      </c>
      <c r="M108" s="26">
        <v>728756.99</v>
      </c>
      <c r="N108" s="26">
        <v>2150269</v>
      </c>
      <c r="O108" s="26">
        <v>3867347</v>
      </c>
      <c r="P108" s="26">
        <v>0</v>
      </c>
      <c r="Q108" s="26">
        <v>10850354</v>
      </c>
      <c r="R108" s="26">
        <v>770250</v>
      </c>
      <c r="S108" s="26">
        <v>0</v>
      </c>
      <c r="T108" s="26">
        <v>122925</v>
      </c>
      <c r="U108" s="26">
        <v>0</v>
      </c>
      <c r="V108" s="26">
        <v>20589</v>
      </c>
      <c r="W108" s="26">
        <v>3473074</v>
      </c>
      <c r="X108" s="26">
        <v>0</v>
      </c>
      <c r="Y108" s="26">
        <v>0</v>
      </c>
      <c r="Z108" s="26">
        <v>0</v>
      </c>
      <c r="AA108" s="26">
        <v>0</v>
      </c>
      <c r="AB108" s="26">
        <v>0</v>
      </c>
      <c r="AC108" s="26">
        <v>0</v>
      </c>
      <c r="AD108" s="26">
        <v>0</v>
      </c>
      <c r="AE108" s="26">
        <v>0</v>
      </c>
      <c r="AF108" s="26">
        <v>0</v>
      </c>
      <c r="AG108" s="26">
        <v>0</v>
      </c>
      <c r="AH108" s="26">
        <v>0</v>
      </c>
      <c r="AI108" s="26">
        <v>0</v>
      </c>
      <c r="AJ108" s="26">
        <v>0</v>
      </c>
      <c r="AK108" s="26">
        <v>0</v>
      </c>
      <c r="AL108" s="26">
        <v>0</v>
      </c>
      <c r="AM108" s="26">
        <v>0</v>
      </c>
      <c r="AN108" s="26">
        <v>0</v>
      </c>
      <c r="AO108" s="26">
        <v>0</v>
      </c>
      <c r="AP108" s="26">
        <v>0</v>
      </c>
      <c r="AQ108" s="26">
        <v>0</v>
      </c>
      <c r="AR108" s="26">
        <v>0</v>
      </c>
      <c r="AS108" s="26">
        <v>0</v>
      </c>
      <c r="AT108" s="26">
        <v>0</v>
      </c>
      <c r="AU108" s="26">
        <v>0</v>
      </c>
      <c r="AV108" s="26">
        <v>0</v>
      </c>
      <c r="AW108" s="26">
        <v>0</v>
      </c>
      <c r="AX108" s="26">
        <v>0</v>
      </c>
      <c r="AY108" s="26">
        <v>0</v>
      </c>
      <c r="AZ108" s="26">
        <v>0</v>
      </c>
      <c r="BA108" s="26">
        <v>0</v>
      </c>
      <c r="BB108" s="26">
        <v>0</v>
      </c>
      <c r="BC108" s="26">
        <v>0</v>
      </c>
      <c r="BD108" s="26">
        <v>0</v>
      </c>
    </row>
    <row r="109" spans="1:56" x14ac:dyDescent="0.25">
      <c r="A109" s="18">
        <v>42675</v>
      </c>
      <c r="B109" s="26">
        <v>0</v>
      </c>
      <c r="C109" s="26">
        <v>0</v>
      </c>
      <c r="D109" s="26">
        <v>0</v>
      </c>
      <c r="E109" s="26">
        <v>2147949</v>
      </c>
      <c r="F109" s="26">
        <v>0</v>
      </c>
      <c r="G109" s="26">
        <v>6615434</v>
      </c>
      <c r="H109" s="26">
        <v>7625632</v>
      </c>
      <c r="I109" s="31">
        <v>3037985</v>
      </c>
      <c r="J109" s="26">
        <v>254522</v>
      </c>
      <c r="K109" s="26">
        <v>66986</v>
      </c>
      <c r="L109" s="26">
        <v>0</v>
      </c>
      <c r="M109" s="26">
        <v>688773.97</v>
      </c>
      <c r="N109" s="26">
        <v>2500600</v>
      </c>
      <c r="O109" s="26">
        <v>4008442</v>
      </c>
      <c r="P109" s="26">
        <v>0</v>
      </c>
      <c r="Q109" s="26">
        <v>9261802</v>
      </c>
      <c r="R109" s="26">
        <v>787191</v>
      </c>
      <c r="S109" s="26">
        <v>0</v>
      </c>
      <c r="T109" s="26">
        <v>129809</v>
      </c>
      <c r="U109" s="26">
        <v>0</v>
      </c>
      <c r="V109" s="26">
        <v>31985</v>
      </c>
      <c r="W109" s="26">
        <v>3451329</v>
      </c>
      <c r="X109" s="26">
        <v>0</v>
      </c>
      <c r="Y109" s="26">
        <v>0</v>
      </c>
      <c r="Z109" s="26">
        <v>0</v>
      </c>
      <c r="AA109" s="26">
        <v>0</v>
      </c>
      <c r="AB109" s="26">
        <v>0</v>
      </c>
      <c r="AC109" s="26">
        <v>0</v>
      </c>
      <c r="AD109" s="26">
        <v>0</v>
      </c>
      <c r="AE109" s="26">
        <v>0</v>
      </c>
      <c r="AF109" s="26">
        <v>0</v>
      </c>
      <c r="AG109" s="26">
        <v>0</v>
      </c>
      <c r="AH109" s="26">
        <v>0</v>
      </c>
      <c r="AI109" s="26">
        <v>0</v>
      </c>
      <c r="AJ109" s="26">
        <v>0</v>
      </c>
      <c r="AK109" s="26">
        <v>0</v>
      </c>
      <c r="AL109" s="26">
        <v>0</v>
      </c>
      <c r="AM109" s="26">
        <v>0</v>
      </c>
      <c r="AN109" s="26">
        <v>0</v>
      </c>
      <c r="AO109" s="26">
        <v>0</v>
      </c>
      <c r="AP109" s="26">
        <v>0</v>
      </c>
      <c r="AQ109" s="26">
        <v>0</v>
      </c>
      <c r="AR109" s="26">
        <v>0</v>
      </c>
      <c r="AS109" s="26">
        <v>0</v>
      </c>
      <c r="AT109" s="26">
        <v>0</v>
      </c>
      <c r="AU109" s="26">
        <v>0</v>
      </c>
      <c r="AV109" s="26">
        <v>0</v>
      </c>
      <c r="AW109" s="26">
        <v>0</v>
      </c>
      <c r="AX109" s="26">
        <v>0</v>
      </c>
      <c r="AY109" s="26">
        <v>0</v>
      </c>
      <c r="AZ109" s="26">
        <v>0</v>
      </c>
      <c r="BA109" s="26">
        <v>0</v>
      </c>
      <c r="BB109" s="26">
        <v>0</v>
      </c>
      <c r="BC109" s="26">
        <v>0</v>
      </c>
      <c r="BD109" s="26">
        <v>0</v>
      </c>
    </row>
    <row r="110" spans="1:56" x14ac:dyDescent="0.25">
      <c r="A110" s="18">
        <v>42705</v>
      </c>
      <c r="B110" s="26">
        <v>0</v>
      </c>
      <c r="C110" s="26">
        <v>0</v>
      </c>
      <c r="D110" s="26">
        <v>0</v>
      </c>
      <c r="E110" s="26">
        <v>1919640</v>
      </c>
      <c r="F110" s="26">
        <v>0</v>
      </c>
      <c r="G110" s="26">
        <v>6226428</v>
      </c>
      <c r="H110" s="26">
        <v>7908826</v>
      </c>
      <c r="I110" s="31">
        <v>3403064.7192635392</v>
      </c>
      <c r="J110" s="26">
        <v>261159.41308012046</v>
      </c>
      <c r="K110" s="26">
        <v>83677.836856345675</v>
      </c>
      <c r="L110" s="26">
        <v>110917</v>
      </c>
      <c r="M110" s="26">
        <v>685749.6</v>
      </c>
      <c r="N110" s="26">
        <v>1669022.3169992412</v>
      </c>
      <c r="O110" s="26">
        <v>3936428.3748713173</v>
      </c>
      <c r="P110" s="26">
        <v>0</v>
      </c>
      <c r="Q110" s="26">
        <v>10532126.964988254</v>
      </c>
      <c r="R110" s="26">
        <v>610605.6389116483</v>
      </c>
      <c r="S110" s="26">
        <v>0</v>
      </c>
      <c r="T110" s="26">
        <v>177707.38444838251</v>
      </c>
      <c r="U110" s="26">
        <v>0</v>
      </c>
      <c r="V110" s="26">
        <v>19284.53953149174</v>
      </c>
      <c r="W110" s="26">
        <v>2897067.0437589549</v>
      </c>
      <c r="X110" s="26">
        <v>0</v>
      </c>
      <c r="Y110" s="26">
        <v>0</v>
      </c>
      <c r="Z110" s="26">
        <v>0</v>
      </c>
      <c r="AA110" s="26">
        <v>0</v>
      </c>
      <c r="AB110" s="26">
        <v>0</v>
      </c>
      <c r="AC110" s="26">
        <v>0</v>
      </c>
      <c r="AD110" s="26">
        <v>0</v>
      </c>
      <c r="AE110" s="26">
        <v>0</v>
      </c>
      <c r="AF110" s="26">
        <v>0</v>
      </c>
      <c r="AG110" s="26">
        <v>0</v>
      </c>
      <c r="AH110" s="26">
        <v>0</v>
      </c>
      <c r="AI110" s="26">
        <v>0</v>
      </c>
      <c r="AJ110" s="26">
        <v>0</v>
      </c>
      <c r="AK110" s="26">
        <v>0</v>
      </c>
      <c r="AL110" s="26">
        <v>0</v>
      </c>
      <c r="AM110" s="26">
        <v>0</v>
      </c>
      <c r="AN110" s="26">
        <v>0</v>
      </c>
      <c r="AO110" s="26">
        <v>0</v>
      </c>
      <c r="AP110" s="26">
        <v>0</v>
      </c>
      <c r="AQ110" s="26">
        <v>0</v>
      </c>
      <c r="AR110" s="26">
        <v>0</v>
      </c>
      <c r="AS110" s="26">
        <v>0</v>
      </c>
      <c r="AT110" s="26">
        <v>0</v>
      </c>
      <c r="AU110" s="26">
        <v>0</v>
      </c>
      <c r="AV110" s="26">
        <v>0</v>
      </c>
      <c r="AW110" s="26">
        <v>0</v>
      </c>
      <c r="AX110" s="26">
        <v>0</v>
      </c>
      <c r="AY110" s="26">
        <v>0</v>
      </c>
      <c r="AZ110" s="26">
        <v>0</v>
      </c>
      <c r="BA110" s="26">
        <v>0</v>
      </c>
      <c r="BB110" s="26">
        <v>0</v>
      </c>
      <c r="BC110" s="26">
        <v>0</v>
      </c>
      <c r="BD110" s="26">
        <v>0</v>
      </c>
    </row>
    <row r="111" spans="1:56" x14ac:dyDescent="0.25">
      <c r="A111" s="18">
        <v>42736</v>
      </c>
      <c r="B111" s="26">
        <v>0</v>
      </c>
      <c r="C111" s="26">
        <v>0</v>
      </c>
      <c r="D111" s="26">
        <v>0</v>
      </c>
      <c r="E111" s="26">
        <v>1230994.79</v>
      </c>
      <c r="F111" s="26">
        <v>0</v>
      </c>
      <c r="G111" s="26">
        <v>7644229</v>
      </c>
      <c r="H111" s="26">
        <v>9181037</v>
      </c>
      <c r="I111" s="31">
        <v>4088080.0501291878</v>
      </c>
      <c r="J111" s="26">
        <v>282795.6067406059</v>
      </c>
      <c r="K111" s="26">
        <v>46016.787541253929</v>
      </c>
      <c r="L111" s="26">
        <v>173633</v>
      </c>
      <c r="M111" s="26">
        <v>705852.26</v>
      </c>
      <c r="N111" s="26">
        <v>3759122.0848565954</v>
      </c>
      <c r="O111" s="26">
        <v>3833480.1558139934</v>
      </c>
      <c r="P111" s="26">
        <v>0</v>
      </c>
      <c r="Q111" s="26">
        <v>8526160.1907950751</v>
      </c>
      <c r="R111" s="26">
        <v>627328.77546480752</v>
      </c>
      <c r="S111" s="26">
        <v>0</v>
      </c>
      <c r="T111" s="26">
        <v>161517.43789307945</v>
      </c>
      <c r="U111" s="26">
        <v>0</v>
      </c>
      <c r="V111" s="26">
        <v>14467.230523884944</v>
      </c>
      <c r="W111" s="26">
        <v>1712208.3984537732</v>
      </c>
      <c r="X111" s="26">
        <v>0</v>
      </c>
      <c r="Y111" s="26">
        <v>0</v>
      </c>
      <c r="Z111" s="26">
        <v>0</v>
      </c>
      <c r="AA111" s="26">
        <v>0</v>
      </c>
      <c r="AB111" s="26">
        <v>0</v>
      </c>
      <c r="AC111" s="26">
        <v>0</v>
      </c>
      <c r="AD111" s="26">
        <v>0</v>
      </c>
      <c r="AE111" s="26">
        <v>0</v>
      </c>
      <c r="AF111" s="26">
        <v>0</v>
      </c>
      <c r="AG111" s="26">
        <v>0</v>
      </c>
      <c r="AH111" s="26">
        <v>0</v>
      </c>
      <c r="AI111" s="26">
        <v>0</v>
      </c>
      <c r="AJ111" s="26">
        <v>0</v>
      </c>
      <c r="AK111" s="26">
        <v>0</v>
      </c>
      <c r="AL111" s="26">
        <v>0</v>
      </c>
      <c r="AM111" s="26">
        <v>0</v>
      </c>
      <c r="AN111" s="26">
        <v>0</v>
      </c>
      <c r="AO111" s="26">
        <v>0</v>
      </c>
      <c r="AP111" s="26">
        <v>0</v>
      </c>
      <c r="AQ111" s="26">
        <v>0</v>
      </c>
      <c r="AR111" s="26">
        <v>0</v>
      </c>
      <c r="AS111" s="26">
        <v>0</v>
      </c>
      <c r="AT111" s="26">
        <v>0</v>
      </c>
      <c r="AU111" s="26">
        <v>0</v>
      </c>
      <c r="AV111" s="26">
        <v>0</v>
      </c>
      <c r="AW111" s="26">
        <v>0</v>
      </c>
      <c r="AX111" s="26">
        <v>0</v>
      </c>
      <c r="AY111" s="26">
        <v>0</v>
      </c>
      <c r="AZ111" s="26">
        <v>0</v>
      </c>
      <c r="BA111" s="26">
        <v>0</v>
      </c>
      <c r="BB111" s="26">
        <v>0</v>
      </c>
      <c r="BC111" s="26">
        <v>0</v>
      </c>
      <c r="BD111" s="26">
        <v>0</v>
      </c>
    </row>
    <row r="112" spans="1:56" x14ac:dyDescent="0.25">
      <c r="A112" s="18">
        <v>42767</v>
      </c>
      <c r="B112" s="26">
        <v>0</v>
      </c>
      <c r="C112" s="26">
        <v>0</v>
      </c>
      <c r="D112" s="26">
        <v>0</v>
      </c>
      <c r="E112" s="26">
        <v>1602184</v>
      </c>
      <c r="F112" s="26">
        <v>0</v>
      </c>
      <c r="G112" s="26">
        <v>5670546</v>
      </c>
      <c r="H112" s="26">
        <v>7591513</v>
      </c>
      <c r="I112" s="31">
        <v>1319417.6013968005</v>
      </c>
      <c r="J112" s="26">
        <v>208784.16238828626</v>
      </c>
      <c r="K112" s="26">
        <v>32158.330718682377</v>
      </c>
      <c r="L112" s="26">
        <v>96234</v>
      </c>
      <c r="M112" s="26">
        <v>675747.45</v>
      </c>
      <c r="N112" s="26">
        <v>4554711.4030934274</v>
      </c>
      <c r="O112" s="26">
        <v>3642629.0876519065</v>
      </c>
      <c r="P112" s="26">
        <v>0</v>
      </c>
      <c r="Q112" s="26">
        <v>10433295.426331615</v>
      </c>
      <c r="R112" s="26">
        <v>578433.77453935752</v>
      </c>
      <c r="S112" s="26">
        <v>0</v>
      </c>
      <c r="T112" s="26">
        <v>148252.42188704817</v>
      </c>
      <c r="U112" s="26">
        <v>0</v>
      </c>
      <c r="V112" s="26">
        <v>28543.518357114066</v>
      </c>
      <c r="W112" s="26">
        <v>1308130.9722055341</v>
      </c>
      <c r="X112" s="26">
        <v>0</v>
      </c>
      <c r="Y112" s="26">
        <v>0</v>
      </c>
      <c r="Z112" s="26">
        <v>0</v>
      </c>
      <c r="AA112" s="26">
        <v>0</v>
      </c>
      <c r="AB112" s="26">
        <v>0</v>
      </c>
      <c r="AC112" s="26">
        <v>0</v>
      </c>
      <c r="AD112" s="26">
        <v>0</v>
      </c>
      <c r="AE112" s="26">
        <v>0</v>
      </c>
      <c r="AF112" s="26">
        <v>0</v>
      </c>
      <c r="AG112" s="26">
        <v>0</v>
      </c>
      <c r="AH112" s="26">
        <v>0</v>
      </c>
      <c r="AI112" s="26">
        <v>0</v>
      </c>
      <c r="AJ112" s="26">
        <v>0</v>
      </c>
      <c r="AK112" s="26">
        <v>0</v>
      </c>
      <c r="AL112" s="26">
        <v>0</v>
      </c>
      <c r="AM112" s="26">
        <v>0</v>
      </c>
      <c r="AN112" s="26">
        <v>0</v>
      </c>
      <c r="AO112" s="26">
        <v>0</v>
      </c>
      <c r="AP112" s="26">
        <v>0</v>
      </c>
      <c r="AQ112" s="26">
        <v>0</v>
      </c>
      <c r="AR112" s="26">
        <v>0</v>
      </c>
      <c r="AS112" s="26">
        <v>0</v>
      </c>
      <c r="AT112" s="26">
        <v>0</v>
      </c>
      <c r="AU112" s="26">
        <v>0</v>
      </c>
      <c r="AV112" s="26">
        <v>0</v>
      </c>
      <c r="AW112" s="26">
        <v>0</v>
      </c>
      <c r="AX112" s="26">
        <v>0</v>
      </c>
      <c r="AY112" s="26">
        <v>0</v>
      </c>
      <c r="AZ112" s="26">
        <v>0</v>
      </c>
      <c r="BA112" s="26">
        <v>0</v>
      </c>
      <c r="BB112" s="26">
        <v>0</v>
      </c>
      <c r="BC112" s="26">
        <v>0</v>
      </c>
      <c r="BD112" s="26">
        <v>0</v>
      </c>
    </row>
    <row r="113" spans="1:56" x14ac:dyDescent="0.25">
      <c r="A113" s="18">
        <v>42795</v>
      </c>
      <c r="B113" s="26">
        <v>0</v>
      </c>
      <c r="C113" s="26">
        <v>0</v>
      </c>
      <c r="D113" s="26">
        <v>0</v>
      </c>
      <c r="E113" s="26">
        <v>1560298.35</v>
      </c>
      <c r="F113" s="26">
        <v>0</v>
      </c>
      <c r="G113" s="26">
        <v>6037839</v>
      </c>
      <c r="H113" s="26">
        <v>7191441</v>
      </c>
      <c r="I113" s="31">
        <v>3110470.4863699852</v>
      </c>
      <c r="J113" s="26">
        <v>219751.10385860142</v>
      </c>
      <c r="K113" s="26">
        <v>55167.745724808141</v>
      </c>
      <c r="L113" s="26">
        <v>111023</v>
      </c>
      <c r="M113" s="26">
        <v>665999.81000000006</v>
      </c>
      <c r="N113" s="26">
        <v>4155910.4354123678</v>
      </c>
      <c r="O113" s="26">
        <v>3867559.8457461335</v>
      </c>
      <c r="P113" s="26">
        <v>0</v>
      </c>
      <c r="Q113" s="26">
        <v>11607954.193648176</v>
      </c>
      <c r="R113" s="26">
        <v>536118.99310619943</v>
      </c>
      <c r="S113" s="26">
        <v>0</v>
      </c>
      <c r="T113" s="26">
        <v>157650.81220985856</v>
      </c>
      <c r="U113" s="26">
        <v>0</v>
      </c>
      <c r="V113" s="26">
        <v>18520.064706620004</v>
      </c>
      <c r="W113" s="26">
        <v>1677886.2265797229</v>
      </c>
      <c r="X113" s="26">
        <v>0</v>
      </c>
      <c r="Y113" s="26">
        <v>0</v>
      </c>
      <c r="Z113" s="26">
        <v>0</v>
      </c>
      <c r="AA113" s="26">
        <v>0</v>
      </c>
      <c r="AB113" s="26">
        <v>0</v>
      </c>
      <c r="AC113" s="26">
        <v>0</v>
      </c>
      <c r="AD113" s="26">
        <v>0</v>
      </c>
      <c r="AE113" s="26">
        <v>0</v>
      </c>
      <c r="AF113" s="26">
        <v>0</v>
      </c>
      <c r="AG113" s="26">
        <v>0</v>
      </c>
      <c r="AH113" s="26">
        <v>0</v>
      </c>
      <c r="AI113" s="26">
        <v>0</v>
      </c>
      <c r="AJ113" s="26">
        <v>0</v>
      </c>
      <c r="AK113" s="26">
        <v>0</v>
      </c>
      <c r="AL113" s="26">
        <v>0</v>
      </c>
      <c r="AM113" s="26">
        <v>0</v>
      </c>
      <c r="AN113" s="26">
        <v>0</v>
      </c>
      <c r="AO113" s="26">
        <v>0</v>
      </c>
      <c r="AP113" s="26">
        <v>0</v>
      </c>
      <c r="AQ113" s="26">
        <v>0</v>
      </c>
      <c r="AR113" s="26">
        <v>0</v>
      </c>
      <c r="AS113" s="26">
        <v>0</v>
      </c>
      <c r="AT113" s="26">
        <v>0</v>
      </c>
      <c r="AU113" s="26">
        <v>0</v>
      </c>
      <c r="AV113" s="26">
        <v>0</v>
      </c>
      <c r="AW113" s="26">
        <v>0</v>
      </c>
      <c r="AX113" s="26">
        <v>0</v>
      </c>
      <c r="AY113" s="26">
        <v>0</v>
      </c>
      <c r="AZ113" s="26">
        <v>0</v>
      </c>
      <c r="BA113" s="26">
        <v>0</v>
      </c>
      <c r="BB113" s="26">
        <v>0</v>
      </c>
      <c r="BC113" s="26">
        <v>0</v>
      </c>
      <c r="BD113" s="26">
        <v>0</v>
      </c>
    </row>
    <row r="114" spans="1:56" x14ac:dyDescent="0.25">
      <c r="A114" s="18">
        <v>42826</v>
      </c>
      <c r="B114" s="26">
        <v>0</v>
      </c>
      <c r="C114" s="26">
        <v>0</v>
      </c>
      <c r="D114" s="26">
        <v>0</v>
      </c>
      <c r="E114" s="26">
        <v>1994896.51</v>
      </c>
      <c r="F114" s="26">
        <v>0</v>
      </c>
      <c r="G114" s="26">
        <v>6732645</v>
      </c>
      <c r="H114" s="26">
        <v>6814615</v>
      </c>
      <c r="I114" s="31">
        <v>3071301.1513309684</v>
      </c>
      <c r="J114" s="26">
        <v>247606.17742056394</v>
      </c>
      <c r="K114" s="26">
        <v>39553.216460154959</v>
      </c>
      <c r="L114" s="26">
        <v>113389</v>
      </c>
      <c r="M114" s="26">
        <v>778627.02</v>
      </c>
      <c r="N114" s="26">
        <v>5439290.2572195511</v>
      </c>
      <c r="O114" s="26">
        <v>4382444.5193988793</v>
      </c>
      <c r="P114" s="26">
        <v>0</v>
      </c>
      <c r="Q114" s="26">
        <v>9273501.5330027454</v>
      </c>
      <c r="R114" s="26">
        <v>683384.31517724635</v>
      </c>
      <c r="S114" s="26">
        <v>0</v>
      </c>
      <c r="T114" s="26">
        <v>176039.7689549074</v>
      </c>
      <c r="U114" s="26">
        <v>0</v>
      </c>
      <c r="V114" s="26">
        <v>15897.276305971311</v>
      </c>
      <c r="W114" s="26">
        <v>2076955.9451905258</v>
      </c>
      <c r="X114" s="26">
        <v>0</v>
      </c>
      <c r="Y114" s="26">
        <v>0</v>
      </c>
      <c r="Z114" s="26">
        <v>0</v>
      </c>
      <c r="AA114" s="26">
        <v>0</v>
      </c>
      <c r="AB114" s="26">
        <v>0</v>
      </c>
      <c r="AC114" s="26">
        <v>0</v>
      </c>
      <c r="AD114" s="26">
        <v>0</v>
      </c>
      <c r="AE114" s="26">
        <v>0</v>
      </c>
      <c r="AF114" s="26">
        <v>0</v>
      </c>
      <c r="AG114" s="26">
        <v>0</v>
      </c>
      <c r="AH114" s="26">
        <v>0</v>
      </c>
      <c r="AI114" s="26">
        <v>0</v>
      </c>
      <c r="AJ114" s="26">
        <v>0</v>
      </c>
      <c r="AK114" s="26">
        <v>0</v>
      </c>
      <c r="AL114" s="26">
        <v>0</v>
      </c>
      <c r="AM114" s="26">
        <v>0</v>
      </c>
      <c r="AN114" s="26">
        <v>0</v>
      </c>
      <c r="AO114" s="26">
        <v>0</v>
      </c>
      <c r="AP114" s="26">
        <v>0</v>
      </c>
      <c r="AQ114" s="26">
        <v>0</v>
      </c>
      <c r="AR114" s="26">
        <v>0</v>
      </c>
      <c r="AS114" s="26">
        <v>0</v>
      </c>
      <c r="AT114" s="26">
        <v>0</v>
      </c>
      <c r="AU114" s="26">
        <v>0</v>
      </c>
      <c r="AV114" s="26">
        <v>0</v>
      </c>
      <c r="AW114" s="26">
        <v>0</v>
      </c>
      <c r="AX114" s="26">
        <v>0</v>
      </c>
      <c r="AY114" s="26">
        <v>0</v>
      </c>
      <c r="AZ114" s="26">
        <v>0</v>
      </c>
      <c r="BA114" s="26">
        <v>0</v>
      </c>
      <c r="BB114" s="26">
        <v>0</v>
      </c>
      <c r="BC114" s="26">
        <v>0</v>
      </c>
      <c r="BD114" s="26">
        <v>0</v>
      </c>
    </row>
    <row r="115" spans="1:56" x14ac:dyDescent="0.25">
      <c r="A115" s="18">
        <v>42856</v>
      </c>
      <c r="B115" s="26">
        <v>0</v>
      </c>
      <c r="C115" s="26">
        <v>0</v>
      </c>
      <c r="D115" s="26">
        <v>0</v>
      </c>
      <c r="E115" s="26">
        <v>1963108.93</v>
      </c>
      <c r="F115" s="26">
        <v>0</v>
      </c>
      <c r="G115" s="26">
        <v>6809456</v>
      </c>
      <c r="H115" s="26">
        <v>15005428</v>
      </c>
      <c r="I115" s="31">
        <v>1810941.5384765496</v>
      </c>
      <c r="J115" s="26">
        <v>259775.10034204836</v>
      </c>
      <c r="K115" s="26">
        <v>39352.060777017679</v>
      </c>
      <c r="L115" s="26">
        <v>120841</v>
      </c>
      <c r="M115" s="26">
        <v>739347.98</v>
      </c>
      <c r="N115" s="26">
        <v>2982955.3606973514</v>
      </c>
      <c r="O115" s="26">
        <v>3848799.3587045441</v>
      </c>
      <c r="P115" s="26">
        <v>0</v>
      </c>
      <c r="Q115" s="26">
        <v>11754963.859271221</v>
      </c>
      <c r="R115" s="26">
        <v>613837.88896925678</v>
      </c>
      <c r="S115" s="26">
        <v>0</v>
      </c>
      <c r="T115" s="26">
        <v>141284.10467070658</v>
      </c>
      <c r="U115" s="26">
        <v>0</v>
      </c>
      <c r="V115" s="26">
        <v>20599.45684080898</v>
      </c>
      <c r="W115" s="26">
        <v>2762439.7807214078</v>
      </c>
      <c r="X115" s="26">
        <v>0</v>
      </c>
      <c r="Y115" s="26">
        <v>0</v>
      </c>
      <c r="Z115" s="26">
        <v>0</v>
      </c>
      <c r="AA115" s="26">
        <v>0</v>
      </c>
      <c r="AB115" s="26">
        <v>0</v>
      </c>
      <c r="AC115" s="26">
        <v>0</v>
      </c>
      <c r="AD115" s="26">
        <v>0</v>
      </c>
      <c r="AE115" s="26">
        <v>0</v>
      </c>
      <c r="AF115" s="26">
        <v>0</v>
      </c>
      <c r="AG115" s="26">
        <v>0</v>
      </c>
      <c r="AH115" s="26">
        <v>0</v>
      </c>
      <c r="AI115" s="26">
        <v>0</v>
      </c>
      <c r="AJ115" s="26">
        <v>0</v>
      </c>
      <c r="AK115" s="26">
        <v>0</v>
      </c>
      <c r="AL115" s="26">
        <v>0</v>
      </c>
      <c r="AM115" s="26">
        <v>0</v>
      </c>
      <c r="AN115" s="26">
        <v>0</v>
      </c>
      <c r="AO115" s="26">
        <v>0</v>
      </c>
      <c r="AP115" s="26">
        <v>0</v>
      </c>
      <c r="AQ115" s="26">
        <v>0</v>
      </c>
      <c r="AR115" s="26">
        <v>0</v>
      </c>
      <c r="AS115" s="26">
        <v>0</v>
      </c>
      <c r="AT115" s="26">
        <v>0</v>
      </c>
      <c r="AU115" s="26">
        <v>0</v>
      </c>
      <c r="AV115" s="26">
        <v>0</v>
      </c>
      <c r="AW115" s="26">
        <v>0</v>
      </c>
      <c r="AX115" s="26">
        <v>0</v>
      </c>
      <c r="AY115" s="26">
        <v>0</v>
      </c>
      <c r="AZ115" s="26">
        <v>0</v>
      </c>
      <c r="BA115" s="26">
        <v>0</v>
      </c>
      <c r="BB115" s="26">
        <v>0</v>
      </c>
      <c r="BC115" s="26">
        <v>0</v>
      </c>
      <c r="BD115" s="26">
        <v>0</v>
      </c>
    </row>
    <row r="116" spans="1:56" x14ac:dyDescent="0.25">
      <c r="A116" s="18">
        <v>42887</v>
      </c>
      <c r="B116" s="26">
        <v>0</v>
      </c>
      <c r="C116" s="26">
        <v>0</v>
      </c>
      <c r="D116" s="26">
        <v>0</v>
      </c>
      <c r="E116" s="26">
        <v>1945213.56</v>
      </c>
      <c r="F116" s="26">
        <v>0</v>
      </c>
      <c r="G116" s="26">
        <v>6986107</v>
      </c>
      <c r="H116" s="26">
        <v>8195363</v>
      </c>
      <c r="I116" s="31">
        <v>4604252.3235749379</v>
      </c>
      <c r="J116" s="26">
        <v>276896.33648833371</v>
      </c>
      <c r="K116" s="26">
        <v>808783.83303808549</v>
      </c>
      <c r="L116" s="26">
        <v>98215</v>
      </c>
      <c r="M116" s="26">
        <v>751829.33</v>
      </c>
      <c r="N116" s="26">
        <v>2793416.7904831409</v>
      </c>
      <c r="O116" s="26">
        <v>3396487.7882402278</v>
      </c>
      <c r="P116" s="26">
        <v>0</v>
      </c>
      <c r="Q116" s="26">
        <v>12002834.534286058</v>
      </c>
      <c r="R116" s="26">
        <v>701023.35079377855</v>
      </c>
      <c r="S116" s="26">
        <v>0</v>
      </c>
      <c r="T116" s="26">
        <v>120728.00688253762</v>
      </c>
      <c r="U116" s="26">
        <v>0</v>
      </c>
      <c r="V116" s="26">
        <v>17201.908852454952</v>
      </c>
      <c r="W116" s="26">
        <v>3387276.1696550008</v>
      </c>
      <c r="X116" s="26">
        <v>1494.7258659607598</v>
      </c>
      <c r="Y116" s="26">
        <v>0</v>
      </c>
      <c r="Z116" s="26">
        <v>0</v>
      </c>
      <c r="AA116" s="26">
        <v>0</v>
      </c>
      <c r="AB116" s="26">
        <v>0</v>
      </c>
      <c r="AC116" s="26">
        <v>0</v>
      </c>
      <c r="AD116" s="26">
        <v>0</v>
      </c>
      <c r="AE116" s="26">
        <v>0</v>
      </c>
      <c r="AF116" s="26">
        <v>0</v>
      </c>
      <c r="AG116" s="26">
        <v>0</v>
      </c>
      <c r="AH116" s="26">
        <v>0</v>
      </c>
      <c r="AI116" s="26">
        <v>0</v>
      </c>
      <c r="AJ116" s="26">
        <v>0</v>
      </c>
      <c r="AK116" s="26">
        <v>0</v>
      </c>
      <c r="AL116" s="26">
        <v>0</v>
      </c>
      <c r="AM116" s="26">
        <v>0</v>
      </c>
      <c r="AN116" s="26">
        <v>0</v>
      </c>
      <c r="AO116" s="26">
        <v>0</v>
      </c>
      <c r="AP116" s="26">
        <v>0</v>
      </c>
      <c r="AQ116" s="26">
        <v>0</v>
      </c>
      <c r="AR116" s="26">
        <v>0</v>
      </c>
      <c r="AS116" s="26">
        <v>0</v>
      </c>
      <c r="AT116" s="26">
        <v>0</v>
      </c>
      <c r="AU116" s="26">
        <v>0</v>
      </c>
      <c r="AV116" s="26">
        <v>0</v>
      </c>
      <c r="AW116" s="26">
        <v>0</v>
      </c>
      <c r="AX116" s="26">
        <v>0</v>
      </c>
      <c r="AY116" s="26">
        <v>0</v>
      </c>
      <c r="AZ116" s="26">
        <v>0</v>
      </c>
      <c r="BA116" s="26">
        <v>0</v>
      </c>
      <c r="BB116" s="26">
        <v>0</v>
      </c>
      <c r="BC116" s="26">
        <v>0</v>
      </c>
      <c r="BD116" s="26">
        <v>0</v>
      </c>
    </row>
    <row r="117" spans="1:56" x14ac:dyDescent="0.25">
      <c r="A117" s="18">
        <v>42917</v>
      </c>
      <c r="B117" s="26">
        <v>0</v>
      </c>
      <c r="C117" s="26">
        <v>0</v>
      </c>
      <c r="D117" s="26">
        <v>0</v>
      </c>
      <c r="E117" s="26">
        <v>1840049.9000000001</v>
      </c>
      <c r="F117" s="26">
        <v>0</v>
      </c>
      <c r="G117" s="26">
        <v>6800591</v>
      </c>
      <c r="H117" s="26">
        <v>8213228</v>
      </c>
      <c r="I117" s="31">
        <v>4168351.8937946656</v>
      </c>
      <c r="J117" s="26">
        <v>263095.56787088199</v>
      </c>
      <c r="K117" s="26">
        <v>1972764.6069279045</v>
      </c>
      <c r="L117" s="26">
        <v>150007</v>
      </c>
      <c r="M117" s="26">
        <v>697468.39</v>
      </c>
      <c r="N117" s="26">
        <v>3030438.9939753343</v>
      </c>
      <c r="O117" s="26">
        <v>5081791.0963606015</v>
      </c>
      <c r="P117" s="26">
        <v>0</v>
      </c>
      <c r="Q117" s="26">
        <v>10481642.794677859</v>
      </c>
      <c r="R117" s="26">
        <v>722800.72505101084</v>
      </c>
      <c r="S117" s="26">
        <v>0</v>
      </c>
      <c r="T117" s="26">
        <v>120538.26024903629</v>
      </c>
      <c r="U117" s="26">
        <v>0</v>
      </c>
      <c r="V117" s="26">
        <v>1896165.6230979764</v>
      </c>
      <c r="W117" s="26">
        <v>4152831.176189695</v>
      </c>
      <c r="X117" s="26">
        <v>2301.8909079901364</v>
      </c>
      <c r="Y117" s="26">
        <v>0</v>
      </c>
      <c r="Z117" s="26">
        <v>0</v>
      </c>
      <c r="AA117" s="26">
        <v>0</v>
      </c>
      <c r="AB117" s="26">
        <v>0</v>
      </c>
      <c r="AC117" s="26">
        <v>0</v>
      </c>
      <c r="AD117" s="26">
        <v>0</v>
      </c>
      <c r="AE117" s="26">
        <v>0</v>
      </c>
      <c r="AF117" s="26">
        <v>0</v>
      </c>
      <c r="AG117" s="26">
        <v>0</v>
      </c>
      <c r="AH117" s="26">
        <v>0</v>
      </c>
      <c r="AI117" s="26">
        <v>0</v>
      </c>
      <c r="AJ117" s="26">
        <v>0</v>
      </c>
      <c r="AK117" s="26">
        <v>0</v>
      </c>
      <c r="AL117" s="26">
        <v>0</v>
      </c>
      <c r="AM117" s="26">
        <v>0</v>
      </c>
      <c r="AN117" s="26">
        <v>0</v>
      </c>
      <c r="AO117" s="26">
        <v>0</v>
      </c>
      <c r="AP117" s="26">
        <v>0</v>
      </c>
      <c r="AQ117" s="26">
        <v>0</v>
      </c>
      <c r="AR117" s="26">
        <v>0</v>
      </c>
      <c r="AS117" s="26">
        <v>0</v>
      </c>
      <c r="AT117" s="26">
        <v>0</v>
      </c>
      <c r="AU117" s="26">
        <v>0</v>
      </c>
      <c r="AV117" s="26">
        <v>0</v>
      </c>
      <c r="AW117" s="26">
        <v>0</v>
      </c>
      <c r="AX117" s="26">
        <v>0</v>
      </c>
      <c r="AY117" s="26">
        <v>0</v>
      </c>
      <c r="AZ117" s="26">
        <v>0</v>
      </c>
      <c r="BA117" s="26">
        <v>0</v>
      </c>
      <c r="BB117" s="26">
        <v>0</v>
      </c>
      <c r="BC117" s="26">
        <v>0</v>
      </c>
      <c r="BD117" s="26">
        <v>0</v>
      </c>
    </row>
    <row r="118" spans="1:56" x14ac:dyDescent="0.25">
      <c r="A118" s="18">
        <v>42948</v>
      </c>
      <c r="B118" s="26">
        <v>0</v>
      </c>
      <c r="C118" s="26">
        <v>0</v>
      </c>
      <c r="D118" s="26">
        <v>0</v>
      </c>
      <c r="E118" s="26">
        <v>1592713</v>
      </c>
      <c r="F118" s="26">
        <v>0</v>
      </c>
      <c r="G118" s="26">
        <v>6628819</v>
      </c>
      <c r="H118" s="26">
        <v>8138907</v>
      </c>
      <c r="I118" s="31">
        <v>2435750.6024361486</v>
      </c>
      <c r="J118" s="26">
        <v>265078.80872353632</v>
      </c>
      <c r="K118" s="26">
        <v>309841.13552578515</v>
      </c>
      <c r="L118" s="26">
        <v>111254</v>
      </c>
      <c r="M118" s="26">
        <v>767628.2</v>
      </c>
      <c r="N118" s="26">
        <v>3729474.8094877666</v>
      </c>
      <c r="O118" s="26">
        <v>4383132.3730699662</v>
      </c>
      <c r="P118" s="26">
        <v>0</v>
      </c>
      <c r="Q118" s="26">
        <v>12058504.236026535</v>
      </c>
      <c r="R118" s="26">
        <v>633963.56918615894</v>
      </c>
      <c r="S118" s="26">
        <v>0</v>
      </c>
      <c r="T118" s="26">
        <v>105878.898599298</v>
      </c>
      <c r="U118" s="26">
        <v>0</v>
      </c>
      <c r="V118" s="26">
        <v>16405.040031401051</v>
      </c>
      <c r="W118" s="26">
        <v>3079339.5016784822</v>
      </c>
      <c r="X118" s="26">
        <v>256532.44307000699</v>
      </c>
      <c r="Y118" s="26">
        <v>0</v>
      </c>
      <c r="Z118" s="26">
        <v>0</v>
      </c>
      <c r="AA118" s="26">
        <v>0</v>
      </c>
      <c r="AB118" s="26">
        <v>0</v>
      </c>
      <c r="AC118" s="26">
        <v>0</v>
      </c>
      <c r="AD118" s="26">
        <v>0</v>
      </c>
      <c r="AE118" s="26">
        <v>0</v>
      </c>
      <c r="AF118" s="26">
        <v>0</v>
      </c>
      <c r="AG118" s="26">
        <v>0</v>
      </c>
      <c r="AH118" s="26">
        <v>0</v>
      </c>
      <c r="AI118" s="26">
        <v>0</v>
      </c>
      <c r="AJ118" s="26">
        <v>0</v>
      </c>
      <c r="AK118" s="26">
        <v>0</v>
      </c>
      <c r="AL118" s="26">
        <v>0</v>
      </c>
      <c r="AM118" s="26">
        <v>0</v>
      </c>
      <c r="AN118" s="26">
        <v>0</v>
      </c>
      <c r="AO118" s="26">
        <v>0</v>
      </c>
      <c r="AP118" s="26">
        <v>0</v>
      </c>
      <c r="AQ118" s="26">
        <v>0</v>
      </c>
      <c r="AR118" s="26">
        <v>0</v>
      </c>
      <c r="AS118" s="26">
        <v>0</v>
      </c>
      <c r="AT118" s="26">
        <v>0</v>
      </c>
      <c r="AU118" s="26">
        <v>0</v>
      </c>
      <c r="AV118" s="26">
        <v>0</v>
      </c>
      <c r="AW118" s="26">
        <v>0</v>
      </c>
      <c r="AX118" s="26">
        <v>0</v>
      </c>
      <c r="AY118" s="26">
        <v>0</v>
      </c>
      <c r="AZ118" s="26">
        <v>0</v>
      </c>
      <c r="BA118" s="26">
        <v>0</v>
      </c>
      <c r="BB118" s="26">
        <v>0</v>
      </c>
      <c r="BC118" s="26">
        <v>0</v>
      </c>
      <c r="BD118" s="26">
        <v>0</v>
      </c>
    </row>
    <row r="119" spans="1:56" x14ac:dyDescent="0.25">
      <c r="A119" s="18">
        <v>42979</v>
      </c>
      <c r="B119" s="26">
        <v>0</v>
      </c>
      <c r="C119" s="26">
        <v>0</v>
      </c>
      <c r="D119" s="26">
        <v>0</v>
      </c>
      <c r="E119" s="26">
        <v>1334282</v>
      </c>
      <c r="F119" s="26">
        <v>0</v>
      </c>
      <c r="G119" s="26">
        <v>6588601</v>
      </c>
      <c r="H119" s="26">
        <v>8728549</v>
      </c>
      <c r="I119" s="31">
        <v>3464389.2061521541</v>
      </c>
      <c r="J119" s="26">
        <v>271324.96821099281</v>
      </c>
      <c r="K119" s="26">
        <v>117831.75859755244</v>
      </c>
      <c r="L119" s="26">
        <v>109688</v>
      </c>
      <c r="M119" s="26">
        <v>684805.98</v>
      </c>
      <c r="N119" s="26">
        <v>5110849.0471304348</v>
      </c>
      <c r="O119" s="26">
        <v>4537342.5660318416</v>
      </c>
      <c r="P119" s="26">
        <v>0</v>
      </c>
      <c r="Q119" s="26">
        <v>8592822.8298472986</v>
      </c>
      <c r="R119" s="26">
        <v>623534.63353331131</v>
      </c>
      <c r="S119" s="26">
        <v>0</v>
      </c>
      <c r="T119" s="26">
        <v>122571.32916771414</v>
      </c>
      <c r="U119" s="26">
        <v>0</v>
      </c>
      <c r="V119" s="26">
        <v>68995.203637239538</v>
      </c>
      <c r="W119" s="26">
        <v>3052878.7627986041</v>
      </c>
      <c r="X119" s="26">
        <v>16393656.285607843</v>
      </c>
      <c r="Y119" s="26">
        <v>0</v>
      </c>
      <c r="Z119" s="26">
        <v>0</v>
      </c>
      <c r="AA119" s="26">
        <v>0</v>
      </c>
      <c r="AB119" s="26">
        <v>0</v>
      </c>
      <c r="AC119" s="26">
        <v>0</v>
      </c>
      <c r="AD119" s="26">
        <v>0</v>
      </c>
      <c r="AE119" s="26">
        <v>0</v>
      </c>
      <c r="AF119" s="26">
        <v>0</v>
      </c>
      <c r="AG119" s="26">
        <v>0</v>
      </c>
      <c r="AH119" s="26">
        <v>0</v>
      </c>
      <c r="AI119" s="26">
        <v>0</v>
      </c>
      <c r="AJ119" s="26">
        <v>0</v>
      </c>
      <c r="AK119" s="26">
        <v>0</v>
      </c>
      <c r="AL119" s="26">
        <v>0</v>
      </c>
      <c r="AM119" s="26">
        <v>0</v>
      </c>
      <c r="AN119" s="26">
        <v>0</v>
      </c>
      <c r="AO119" s="26">
        <v>0</v>
      </c>
      <c r="AP119" s="26">
        <v>0</v>
      </c>
      <c r="AQ119" s="26">
        <v>0</v>
      </c>
      <c r="AR119" s="26">
        <v>0</v>
      </c>
      <c r="AS119" s="26">
        <v>0</v>
      </c>
      <c r="AT119" s="26">
        <v>0</v>
      </c>
      <c r="AU119" s="26">
        <v>0</v>
      </c>
      <c r="AV119" s="26">
        <v>0</v>
      </c>
      <c r="AW119" s="26">
        <v>0</v>
      </c>
      <c r="AX119" s="26">
        <v>0</v>
      </c>
      <c r="AY119" s="26">
        <v>0</v>
      </c>
      <c r="AZ119" s="26">
        <v>0</v>
      </c>
      <c r="BA119" s="26">
        <v>0</v>
      </c>
      <c r="BB119" s="26">
        <v>0</v>
      </c>
      <c r="BC119" s="26">
        <v>0</v>
      </c>
      <c r="BD119" s="26">
        <v>0</v>
      </c>
    </row>
    <row r="120" spans="1:56" x14ac:dyDescent="0.25">
      <c r="A120" s="18">
        <v>43009</v>
      </c>
      <c r="B120" s="26">
        <v>0</v>
      </c>
      <c r="C120" s="26">
        <v>0</v>
      </c>
      <c r="D120" s="26">
        <v>0</v>
      </c>
      <c r="E120" s="26">
        <v>1416588</v>
      </c>
      <c r="F120" s="26">
        <v>0</v>
      </c>
      <c r="G120" s="26">
        <v>7055103</v>
      </c>
      <c r="H120" s="26">
        <v>7870650</v>
      </c>
      <c r="I120" s="31">
        <v>2897549</v>
      </c>
      <c r="J120" s="26">
        <v>273124</v>
      </c>
      <c r="K120" s="26">
        <v>100850</v>
      </c>
      <c r="L120" s="26">
        <v>114968</v>
      </c>
      <c r="M120" s="26">
        <v>722948.07</v>
      </c>
      <c r="N120" s="26">
        <v>2221079</v>
      </c>
      <c r="O120" s="26">
        <v>3956290</v>
      </c>
      <c r="P120" s="26">
        <v>0</v>
      </c>
      <c r="Q120" s="26">
        <v>11572812</v>
      </c>
      <c r="R120" s="26">
        <v>829223</v>
      </c>
      <c r="S120" s="26">
        <v>0</v>
      </c>
      <c r="T120" s="26">
        <v>106750</v>
      </c>
      <c r="U120" s="26">
        <v>0</v>
      </c>
      <c r="V120" s="26">
        <v>21001</v>
      </c>
      <c r="W120" s="26">
        <v>3385601</v>
      </c>
      <c r="X120" s="26">
        <v>15257645</v>
      </c>
      <c r="Y120" s="26">
        <v>0</v>
      </c>
      <c r="Z120" s="26">
        <v>0</v>
      </c>
      <c r="AA120" s="26">
        <v>0</v>
      </c>
      <c r="AB120" s="26">
        <v>0</v>
      </c>
      <c r="AC120" s="26">
        <v>0</v>
      </c>
      <c r="AD120" s="26">
        <v>0</v>
      </c>
      <c r="AE120" s="26">
        <v>0</v>
      </c>
      <c r="AF120" s="26">
        <v>0</v>
      </c>
      <c r="AG120" s="26">
        <v>0</v>
      </c>
      <c r="AH120" s="26">
        <v>0</v>
      </c>
      <c r="AI120" s="26">
        <v>0</v>
      </c>
      <c r="AJ120" s="26">
        <v>0</v>
      </c>
      <c r="AK120" s="26">
        <v>0</v>
      </c>
      <c r="AL120" s="26">
        <v>0</v>
      </c>
      <c r="AM120" s="26">
        <v>0</v>
      </c>
      <c r="AN120" s="26">
        <v>0</v>
      </c>
      <c r="AO120" s="26">
        <v>0</v>
      </c>
      <c r="AP120" s="26">
        <v>0</v>
      </c>
      <c r="AQ120" s="26">
        <v>0</v>
      </c>
      <c r="AR120" s="26">
        <v>0</v>
      </c>
      <c r="AS120" s="26">
        <v>0</v>
      </c>
      <c r="AT120" s="26">
        <v>0</v>
      </c>
      <c r="AU120" s="26">
        <v>0</v>
      </c>
      <c r="AV120" s="26">
        <v>0</v>
      </c>
      <c r="AW120" s="26">
        <v>0</v>
      </c>
      <c r="AX120" s="26">
        <v>0</v>
      </c>
      <c r="AY120" s="26">
        <v>0</v>
      </c>
      <c r="AZ120" s="26">
        <v>0</v>
      </c>
      <c r="BA120" s="26">
        <v>0</v>
      </c>
      <c r="BB120" s="26">
        <v>0</v>
      </c>
      <c r="BC120" s="26">
        <v>0</v>
      </c>
      <c r="BD120" s="26">
        <v>0</v>
      </c>
    </row>
    <row r="121" spans="1:56" x14ac:dyDescent="0.25">
      <c r="A121" s="18">
        <v>43040</v>
      </c>
      <c r="B121" s="26">
        <v>0</v>
      </c>
      <c r="C121" s="26">
        <v>0</v>
      </c>
      <c r="D121" s="26">
        <v>0</v>
      </c>
      <c r="E121" s="26">
        <v>1394830.82</v>
      </c>
      <c r="F121" s="26">
        <v>0</v>
      </c>
      <c r="G121" s="26">
        <v>6668483</v>
      </c>
      <c r="H121" s="26">
        <v>8356394</v>
      </c>
      <c r="I121" s="31">
        <v>2893454</v>
      </c>
      <c r="J121" s="26">
        <v>265872</v>
      </c>
      <c r="K121" s="26">
        <v>119018</v>
      </c>
      <c r="L121" s="26">
        <v>101260</v>
      </c>
      <c r="M121" s="26">
        <v>722458.89</v>
      </c>
      <c r="N121" s="26">
        <v>1929888</v>
      </c>
      <c r="O121" s="26">
        <v>4055548</v>
      </c>
      <c r="P121" s="26">
        <v>0</v>
      </c>
      <c r="Q121" s="26">
        <v>7091194</v>
      </c>
      <c r="R121" s="26">
        <v>613658</v>
      </c>
      <c r="S121" s="26">
        <v>0</v>
      </c>
      <c r="T121" s="26">
        <v>132395</v>
      </c>
      <c r="U121" s="26">
        <v>0</v>
      </c>
      <c r="V121" s="26">
        <v>119018</v>
      </c>
      <c r="W121" s="26">
        <v>3577508</v>
      </c>
      <c r="X121" s="26">
        <v>14486027</v>
      </c>
      <c r="Y121" s="26">
        <v>0</v>
      </c>
      <c r="Z121" s="26">
        <v>0</v>
      </c>
      <c r="AA121" s="26">
        <v>0</v>
      </c>
      <c r="AB121" s="26">
        <v>0</v>
      </c>
      <c r="AC121" s="26">
        <v>0</v>
      </c>
      <c r="AD121" s="26">
        <v>0</v>
      </c>
      <c r="AE121" s="26">
        <v>0</v>
      </c>
      <c r="AF121" s="26">
        <v>0</v>
      </c>
      <c r="AG121" s="26">
        <v>0</v>
      </c>
      <c r="AH121" s="26">
        <v>0</v>
      </c>
      <c r="AI121" s="26">
        <v>0</v>
      </c>
      <c r="AJ121" s="26">
        <v>0</v>
      </c>
      <c r="AK121" s="26">
        <v>0</v>
      </c>
      <c r="AL121" s="26">
        <v>0</v>
      </c>
      <c r="AM121" s="26">
        <v>0</v>
      </c>
      <c r="AN121" s="26">
        <v>0</v>
      </c>
      <c r="AO121" s="26">
        <v>0</v>
      </c>
      <c r="AP121" s="26">
        <v>0</v>
      </c>
      <c r="AQ121" s="26">
        <v>0</v>
      </c>
      <c r="AR121" s="26">
        <v>0</v>
      </c>
      <c r="AS121" s="26">
        <v>0</v>
      </c>
      <c r="AT121" s="26">
        <v>0</v>
      </c>
      <c r="AU121" s="26">
        <v>0</v>
      </c>
      <c r="AV121" s="26">
        <v>0</v>
      </c>
      <c r="AW121" s="26">
        <v>0</v>
      </c>
      <c r="AX121" s="26">
        <v>0</v>
      </c>
      <c r="AY121" s="26">
        <v>0</v>
      </c>
      <c r="AZ121" s="26">
        <v>0</v>
      </c>
      <c r="BA121" s="26">
        <v>0</v>
      </c>
      <c r="BB121" s="26">
        <v>0</v>
      </c>
      <c r="BC121" s="26">
        <v>0</v>
      </c>
      <c r="BD121" s="26">
        <v>0</v>
      </c>
    </row>
    <row r="122" spans="1:56" x14ac:dyDescent="0.25">
      <c r="A122" s="18">
        <v>43070</v>
      </c>
      <c r="B122" s="26">
        <v>0</v>
      </c>
      <c r="C122" s="26">
        <v>0</v>
      </c>
      <c r="D122" s="26">
        <v>0</v>
      </c>
      <c r="E122" s="26">
        <v>1248438.6399999999</v>
      </c>
      <c r="F122" s="26">
        <v>0</v>
      </c>
      <c r="G122" s="26">
        <v>6705619</v>
      </c>
      <c r="H122" s="26">
        <v>8087013</v>
      </c>
      <c r="I122" s="31">
        <v>3388422</v>
      </c>
      <c r="J122" s="26">
        <v>257503</v>
      </c>
      <c r="K122" s="26">
        <v>70561</v>
      </c>
      <c r="L122" s="26">
        <v>73285</v>
      </c>
      <c r="M122" s="26">
        <v>685830.15</v>
      </c>
      <c r="N122" s="26">
        <v>1644383</v>
      </c>
      <c r="O122" s="26">
        <v>3943501</v>
      </c>
      <c r="P122" s="26">
        <v>0</v>
      </c>
      <c r="Q122" s="26">
        <v>11886491</v>
      </c>
      <c r="R122" s="26">
        <v>772215</v>
      </c>
      <c r="S122" s="26">
        <v>0</v>
      </c>
      <c r="T122" s="26">
        <v>146475</v>
      </c>
      <c r="U122" s="26">
        <v>0</v>
      </c>
      <c r="V122" s="26">
        <v>28201</v>
      </c>
      <c r="W122" s="26">
        <v>3021750</v>
      </c>
      <c r="X122" s="26">
        <v>14324033</v>
      </c>
      <c r="Y122" s="26">
        <v>0</v>
      </c>
      <c r="Z122" s="26">
        <v>0</v>
      </c>
      <c r="AA122" s="26">
        <v>0</v>
      </c>
      <c r="AB122" s="26">
        <v>0</v>
      </c>
      <c r="AC122" s="26">
        <v>0</v>
      </c>
      <c r="AD122" s="26">
        <v>0</v>
      </c>
      <c r="AE122" s="26">
        <v>0</v>
      </c>
      <c r="AF122" s="26">
        <v>0</v>
      </c>
      <c r="AG122" s="26">
        <v>0</v>
      </c>
      <c r="AH122" s="26">
        <v>0</v>
      </c>
      <c r="AI122" s="26">
        <v>0</v>
      </c>
      <c r="AJ122" s="26">
        <v>0</v>
      </c>
      <c r="AK122" s="26">
        <v>0</v>
      </c>
      <c r="AL122" s="26">
        <v>0</v>
      </c>
      <c r="AM122" s="26">
        <v>0</v>
      </c>
      <c r="AN122" s="26">
        <v>0</v>
      </c>
      <c r="AO122" s="26">
        <v>0</v>
      </c>
      <c r="AP122" s="26">
        <v>0</v>
      </c>
      <c r="AQ122" s="26">
        <v>0</v>
      </c>
      <c r="AR122" s="26">
        <v>0</v>
      </c>
      <c r="AS122" s="26">
        <v>0</v>
      </c>
      <c r="AT122" s="26">
        <v>0</v>
      </c>
      <c r="AU122" s="26">
        <v>0</v>
      </c>
      <c r="AV122" s="26">
        <v>0</v>
      </c>
      <c r="AW122" s="26">
        <v>0</v>
      </c>
      <c r="AX122" s="26">
        <v>0</v>
      </c>
      <c r="AY122" s="26">
        <v>0</v>
      </c>
      <c r="AZ122" s="26">
        <v>0</v>
      </c>
      <c r="BA122" s="26">
        <v>0</v>
      </c>
      <c r="BB122" s="26">
        <v>0</v>
      </c>
      <c r="BC122" s="26">
        <v>0</v>
      </c>
      <c r="BD122" s="26">
        <v>0</v>
      </c>
    </row>
    <row r="123" spans="1:56" x14ac:dyDescent="0.25">
      <c r="A123" s="18">
        <v>43101</v>
      </c>
      <c r="B123" s="26">
        <v>0</v>
      </c>
      <c r="C123" s="26">
        <v>0</v>
      </c>
      <c r="D123" s="26">
        <v>0</v>
      </c>
      <c r="E123" s="26">
        <v>1109068</v>
      </c>
      <c r="F123" s="26">
        <v>0</v>
      </c>
      <c r="G123" s="26">
        <v>6401559</v>
      </c>
      <c r="H123" s="26">
        <v>8328770</v>
      </c>
      <c r="I123" s="31">
        <v>3812971</v>
      </c>
      <c r="J123" s="26">
        <v>248779</v>
      </c>
      <c r="K123" s="26">
        <v>113320</v>
      </c>
      <c r="L123" s="26">
        <v>141309</v>
      </c>
      <c r="M123" s="26">
        <v>767986.37</v>
      </c>
      <c r="N123" s="26">
        <v>2798514</v>
      </c>
      <c r="O123" s="26">
        <v>3836522</v>
      </c>
      <c r="P123" s="26">
        <v>0</v>
      </c>
      <c r="Q123" s="26">
        <v>7109715</v>
      </c>
      <c r="R123" s="26">
        <v>523853</v>
      </c>
      <c r="S123" s="26">
        <v>0</v>
      </c>
      <c r="T123" s="26">
        <v>158218</v>
      </c>
      <c r="U123" s="26">
        <v>0</v>
      </c>
      <c r="V123" s="26">
        <v>18700</v>
      </c>
      <c r="W123" s="26">
        <v>1647767</v>
      </c>
      <c r="X123" s="26">
        <v>1073244</v>
      </c>
      <c r="Y123" s="26">
        <v>0</v>
      </c>
      <c r="Z123" s="26">
        <v>0</v>
      </c>
      <c r="AA123" s="26">
        <v>0</v>
      </c>
      <c r="AB123" s="26">
        <v>0</v>
      </c>
      <c r="AC123" s="26">
        <v>0</v>
      </c>
      <c r="AD123" s="26">
        <v>0</v>
      </c>
      <c r="AE123" s="26">
        <v>0</v>
      </c>
      <c r="AF123" s="26">
        <v>0</v>
      </c>
      <c r="AG123" s="26">
        <v>0</v>
      </c>
      <c r="AH123" s="26">
        <v>0</v>
      </c>
      <c r="AI123" s="26">
        <v>0</v>
      </c>
      <c r="AJ123" s="26">
        <v>0</v>
      </c>
      <c r="AK123" s="26">
        <v>0</v>
      </c>
      <c r="AL123" s="26">
        <v>0</v>
      </c>
      <c r="AM123" s="26">
        <v>0</v>
      </c>
      <c r="AN123" s="26">
        <v>0</v>
      </c>
      <c r="AO123" s="26">
        <v>0</v>
      </c>
      <c r="AP123" s="26">
        <v>0</v>
      </c>
      <c r="AQ123" s="26">
        <v>0</v>
      </c>
      <c r="AR123" s="26">
        <v>0</v>
      </c>
      <c r="AS123" s="26">
        <v>0</v>
      </c>
      <c r="AT123" s="26">
        <v>0</v>
      </c>
      <c r="AU123" s="26">
        <v>0</v>
      </c>
      <c r="AV123" s="26">
        <v>0</v>
      </c>
      <c r="AW123" s="26">
        <v>0</v>
      </c>
      <c r="AX123" s="26">
        <v>0</v>
      </c>
      <c r="AY123" s="26">
        <v>0</v>
      </c>
      <c r="AZ123" s="26">
        <v>0</v>
      </c>
      <c r="BA123" s="26">
        <v>0</v>
      </c>
      <c r="BB123" s="26">
        <v>0</v>
      </c>
      <c r="BC123" s="26">
        <v>0</v>
      </c>
      <c r="BD123" s="26">
        <v>0</v>
      </c>
    </row>
    <row r="124" spans="1:56" x14ac:dyDescent="0.25">
      <c r="A124" s="18">
        <v>43132</v>
      </c>
      <c r="B124" s="26">
        <v>0</v>
      </c>
      <c r="C124" s="26">
        <v>0</v>
      </c>
      <c r="D124" s="26">
        <v>0</v>
      </c>
      <c r="E124" s="26">
        <v>1006271</v>
      </c>
      <c r="F124" s="26">
        <v>0</v>
      </c>
      <c r="G124" s="26">
        <v>5948379</v>
      </c>
      <c r="H124" s="26">
        <v>7932602</v>
      </c>
      <c r="I124" s="31">
        <v>1780062</v>
      </c>
      <c r="J124" s="26">
        <v>229806</v>
      </c>
      <c r="K124" s="26">
        <v>17335</v>
      </c>
      <c r="L124" s="26">
        <v>57295</v>
      </c>
      <c r="M124" s="26">
        <v>699651.91</v>
      </c>
      <c r="N124" s="26">
        <v>4328974</v>
      </c>
      <c r="O124" s="26">
        <v>4007021</v>
      </c>
      <c r="P124" s="26">
        <v>0</v>
      </c>
      <c r="Q124" s="26">
        <v>9510315</v>
      </c>
      <c r="R124" s="26">
        <v>541418</v>
      </c>
      <c r="S124" s="26">
        <v>0</v>
      </c>
      <c r="T124" s="26">
        <v>111218</v>
      </c>
      <c r="U124" s="26">
        <v>0</v>
      </c>
      <c r="V124" s="26">
        <v>11899</v>
      </c>
      <c r="W124" s="26">
        <v>1572399</v>
      </c>
      <c r="X124" s="26">
        <v>56973</v>
      </c>
      <c r="Y124" s="26">
        <v>0</v>
      </c>
      <c r="Z124" s="26">
        <v>0</v>
      </c>
      <c r="AA124" s="26">
        <v>0</v>
      </c>
      <c r="AB124" s="26">
        <v>0</v>
      </c>
      <c r="AC124" s="26">
        <v>0</v>
      </c>
      <c r="AD124" s="26">
        <v>0</v>
      </c>
      <c r="AE124" s="26">
        <v>0</v>
      </c>
      <c r="AF124" s="26">
        <v>0</v>
      </c>
      <c r="AG124" s="26">
        <v>0</v>
      </c>
      <c r="AH124" s="26">
        <v>0</v>
      </c>
      <c r="AI124" s="26">
        <v>0</v>
      </c>
      <c r="AJ124" s="26">
        <v>0</v>
      </c>
      <c r="AK124" s="26">
        <v>0</v>
      </c>
      <c r="AL124" s="26">
        <v>0</v>
      </c>
      <c r="AM124" s="26">
        <v>0</v>
      </c>
      <c r="AN124" s="26">
        <v>0</v>
      </c>
      <c r="AO124" s="26">
        <v>0</v>
      </c>
      <c r="AP124" s="26">
        <v>0</v>
      </c>
      <c r="AQ124" s="26">
        <v>0</v>
      </c>
      <c r="AR124" s="26">
        <v>0</v>
      </c>
      <c r="AS124" s="26">
        <v>0</v>
      </c>
      <c r="AT124" s="26">
        <v>0</v>
      </c>
      <c r="AU124" s="26">
        <v>0</v>
      </c>
      <c r="AV124" s="26">
        <v>0</v>
      </c>
      <c r="AW124" s="26">
        <v>0</v>
      </c>
      <c r="AX124" s="26">
        <v>0</v>
      </c>
      <c r="AY124" s="26">
        <v>0</v>
      </c>
      <c r="AZ124" s="26">
        <v>0</v>
      </c>
      <c r="BA124" s="26">
        <v>0</v>
      </c>
      <c r="BB124" s="26">
        <v>0</v>
      </c>
      <c r="BC124" s="26">
        <v>0</v>
      </c>
      <c r="BD124" s="26">
        <v>0</v>
      </c>
    </row>
    <row r="125" spans="1:56" x14ac:dyDescent="0.25">
      <c r="A125" s="18">
        <v>43160</v>
      </c>
      <c r="B125" s="26">
        <v>0</v>
      </c>
      <c r="C125" s="26">
        <v>0</v>
      </c>
      <c r="D125" s="26">
        <v>0</v>
      </c>
      <c r="E125" s="26">
        <v>1136668</v>
      </c>
      <c r="F125" s="26">
        <v>0</v>
      </c>
      <c r="G125" s="26">
        <v>6228652</v>
      </c>
      <c r="H125" s="26">
        <v>7388883</v>
      </c>
      <c r="I125" s="31">
        <v>2649697</v>
      </c>
      <c r="J125" s="26">
        <v>196032</v>
      </c>
      <c r="K125" s="26">
        <v>33120</v>
      </c>
      <c r="L125" s="26">
        <v>87519</v>
      </c>
      <c r="M125" s="26">
        <v>650135.68000000005</v>
      </c>
      <c r="N125" s="26">
        <v>3282771</v>
      </c>
      <c r="O125" s="26">
        <v>4075802</v>
      </c>
      <c r="P125" s="26">
        <v>0</v>
      </c>
      <c r="Q125" s="26">
        <v>9617812</v>
      </c>
      <c r="R125" s="26">
        <v>704636</v>
      </c>
      <c r="S125" s="26">
        <v>0</v>
      </c>
      <c r="T125" s="26">
        <v>143666</v>
      </c>
      <c r="U125" s="26">
        <v>0</v>
      </c>
      <c r="V125" s="26">
        <v>16987</v>
      </c>
      <c r="W125" s="26">
        <v>1546522</v>
      </c>
      <c r="X125" s="26">
        <v>125024</v>
      </c>
      <c r="Y125" s="26">
        <v>0</v>
      </c>
      <c r="Z125" s="26">
        <v>0</v>
      </c>
      <c r="AA125" s="26">
        <v>0</v>
      </c>
      <c r="AB125" s="26">
        <v>0</v>
      </c>
      <c r="AC125" s="26">
        <v>0</v>
      </c>
      <c r="AD125" s="26">
        <v>0</v>
      </c>
      <c r="AE125" s="26">
        <v>0</v>
      </c>
      <c r="AF125" s="26">
        <v>0</v>
      </c>
      <c r="AG125" s="26">
        <v>0</v>
      </c>
      <c r="AH125" s="26">
        <v>0</v>
      </c>
      <c r="AI125" s="26">
        <v>0</v>
      </c>
      <c r="AJ125" s="26">
        <v>0</v>
      </c>
      <c r="AK125" s="26">
        <v>0</v>
      </c>
      <c r="AL125" s="26">
        <v>0</v>
      </c>
      <c r="AM125" s="26">
        <v>0</v>
      </c>
      <c r="AN125" s="26">
        <v>0</v>
      </c>
      <c r="AO125" s="26">
        <v>0</v>
      </c>
      <c r="AP125" s="26">
        <v>0</v>
      </c>
      <c r="AQ125" s="26">
        <v>0</v>
      </c>
      <c r="AR125" s="26">
        <v>0</v>
      </c>
      <c r="AS125" s="26">
        <v>0</v>
      </c>
      <c r="AT125" s="26">
        <v>0</v>
      </c>
      <c r="AU125" s="26">
        <v>0</v>
      </c>
      <c r="AV125" s="26">
        <v>0</v>
      </c>
      <c r="AW125" s="26">
        <v>0</v>
      </c>
      <c r="AX125" s="26">
        <v>0</v>
      </c>
      <c r="AY125" s="26">
        <v>0</v>
      </c>
      <c r="AZ125" s="26">
        <v>0</v>
      </c>
      <c r="BA125" s="26">
        <v>0</v>
      </c>
      <c r="BB125" s="26">
        <v>0</v>
      </c>
      <c r="BC125" s="26">
        <v>0</v>
      </c>
      <c r="BD125" s="26">
        <v>0</v>
      </c>
    </row>
    <row r="126" spans="1:56" x14ac:dyDescent="0.25">
      <c r="A126" s="18">
        <v>43191</v>
      </c>
      <c r="B126" s="26">
        <v>0</v>
      </c>
      <c r="C126" s="26">
        <v>0</v>
      </c>
      <c r="D126" s="26">
        <v>0</v>
      </c>
      <c r="E126" s="26">
        <v>1128995</v>
      </c>
      <c r="F126" s="26">
        <v>0</v>
      </c>
      <c r="G126" s="26">
        <v>8635171</v>
      </c>
      <c r="H126" s="26">
        <v>8149988</v>
      </c>
      <c r="I126" s="31">
        <v>2887159</v>
      </c>
      <c r="J126" s="26">
        <v>264189</v>
      </c>
      <c r="K126" s="26">
        <v>37409</v>
      </c>
      <c r="L126" s="26">
        <v>108624</v>
      </c>
      <c r="M126" s="26">
        <v>808276.97</v>
      </c>
      <c r="N126" s="26">
        <v>5379174</v>
      </c>
      <c r="O126" s="26">
        <v>4140600</v>
      </c>
      <c r="P126" s="26">
        <v>0</v>
      </c>
      <c r="Q126" s="26">
        <v>8282714</v>
      </c>
      <c r="R126" s="26">
        <v>561201</v>
      </c>
      <c r="S126" s="26">
        <v>0</v>
      </c>
      <c r="T126" s="26">
        <v>178874</v>
      </c>
      <c r="U126" s="26">
        <v>0</v>
      </c>
      <c r="V126" s="26">
        <v>14595</v>
      </c>
      <c r="W126" s="26">
        <v>2437425</v>
      </c>
      <c r="X126" s="26">
        <v>1014</v>
      </c>
      <c r="Y126" s="26">
        <v>0</v>
      </c>
      <c r="Z126" s="26">
        <v>0</v>
      </c>
      <c r="AA126" s="26">
        <v>0</v>
      </c>
      <c r="AB126" s="26">
        <v>0</v>
      </c>
      <c r="AC126" s="26">
        <v>0</v>
      </c>
      <c r="AD126" s="26">
        <v>0</v>
      </c>
      <c r="AE126" s="26">
        <v>0</v>
      </c>
      <c r="AF126" s="26">
        <v>0</v>
      </c>
      <c r="AG126" s="26">
        <v>0</v>
      </c>
      <c r="AH126" s="26">
        <v>0</v>
      </c>
      <c r="AI126" s="26">
        <v>0</v>
      </c>
      <c r="AJ126" s="26">
        <v>0</v>
      </c>
      <c r="AK126" s="26">
        <v>0</v>
      </c>
      <c r="AL126" s="26">
        <v>0</v>
      </c>
      <c r="AM126" s="26">
        <v>0</v>
      </c>
      <c r="AN126" s="26">
        <v>0</v>
      </c>
      <c r="AO126" s="26">
        <v>0</v>
      </c>
      <c r="AP126" s="26">
        <v>0</v>
      </c>
      <c r="AQ126" s="26">
        <v>0</v>
      </c>
      <c r="AR126" s="26">
        <v>0</v>
      </c>
      <c r="AS126" s="26">
        <v>0</v>
      </c>
      <c r="AT126" s="26">
        <v>0</v>
      </c>
      <c r="AU126" s="26">
        <v>0</v>
      </c>
      <c r="AV126" s="26">
        <v>0</v>
      </c>
      <c r="AW126" s="26">
        <v>0</v>
      </c>
      <c r="AX126" s="26">
        <v>0</v>
      </c>
      <c r="AY126" s="26">
        <v>0</v>
      </c>
      <c r="AZ126" s="26">
        <v>0</v>
      </c>
      <c r="BA126" s="26">
        <v>0</v>
      </c>
      <c r="BB126" s="26">
        <v>0</v>
      </c>
      <c r="BC126" s="26">
        <v>0</v>
      </c>
      <c r="BD126" s="26">
        <v>0</v>
      </c>
    </row>
    <row r="127" spans="1:56" x14ac:dyDescent="0.25">
      <c r="A127" s="18">
        <v>43221</v>
      </c>
      <c r="B127" s="26">
        <v>0</v>
      </c>
      <c r="C127" s="26">
        <v>0</v>
      </c>
      <c r="D127" s="26">
        <v>0</v>
      </c>
      <c r="E127" s="26">
        <v>1688372</v>
      </c>
      <c r="F127" s="26">
        <v>0</v>
      </c>
      <c r="G127" s="26">
        <v>7259600</v>
      </c>
      <c r="H127" s="26">
        <v>7816150</v>
      </c>
      <c r="I127" s="31">
        <v>2872386</v>
      </c>
      <c r="J127" s="26">
        <v>254617</v>
      </c>
      <c r="K127" s="26">
        <v>86418</v>
      </c>
      <c r="L127" s="26">
        <v>47002</v>
      </c>
      <c r="M127" s="26">
        <v>688890.66</v>
      </c>
      <c r="N127" s="26">
        <v>3092898</v>
      </c>
      <c r="O127" s="26">
        <v>4186500</v>
      </c>
      <c r="P127" s="26">
        <v>0</v>
      </c>
      <c r="Q127" s="26">
        <v>8116685</v>
      </c>
      <c r="R127" s="26">
        <v>563436</v>
      </c>
      <c r="S127" s="26">
        <v>0</v>
      </c>
      <c r="T127" s="26">
        <v>123582</v>
      </c>
      <c r="U127" s="26">
        <v>0</v>
      </c>
      <c r="V127" s="26">
        <v>14778</v>
      </c>
      <c r="W127" s="26">
        <v>3036624</v>
      </c>
      <c r="X127" s="26">
        <v>25665</v>
      </c>
      <c r="Y127" s="26">
        <v>0</v>
      </c>
      <c r="Z127" s="26">
        <v>0</v>
      </c>
      <c r="AA127" s="26">
        <v>0</v>
      </c>
      <c r="AB127" s="26">
        <v>0</v>
      </c>
      <c r="AC127" s="26">
        <v>0</v>
      </c>
      <c r="AD127" s="26">
        <v>0</v>
      </c>
      <c r="AE127" s="26">
        <v>0</v>
      </c>
      <c r="AF127" s="26">
        <v>0</v>
      </c>
      <c r="AG127" s="26">
        <v>0</v>
      </c>
      <c r="AH127" s="26">
        <v>0</v>
      </c>
      <c r="AI127" s="26">
        <v>0</v>
      </c>
      <c r="AJ127" s="26">
        <v>0</v>
      </c>
      <c r="AK127" s="26">
        <v>0</v>
      </c>
      <c r="AL127" s="26">
        <v>0</v>
      </c>
      <c r="AM127" s="26">
        <v>0</v>
      </c>
      <c r="AN127" s="26">
        <v>0</v>
      </c>
      <c r="AO127" s="26">
        <v>0</v>
      </c>
      <c r="AP127" s="26">
        <v>0</v>
      </c>
      <c r="AQ127" s="26">
        <v>0</v>
      </c>
      <c r="AR127" s="26">
        <v>0</v>
      </c>
      <c r="AS127" s="26">
        <v>0</v>
      </c>
      <c r="AT127" s="26">
        <v>0</v>
      </c>
      <c r="AU127" s="26">
        <v>0</v>
      </c>
      <c r="AV127" s="26">
        <v>0</v>
      </c>
      <c r="AW127" s="26">
        <v>0</v>
      </c>
      <c r="AX127" s="26">
        <v>0</v>
      </c>
      <c r="AY127" s="26">
        <v>0</v>
      </c>
      <c r="AZ127" s="26">
        <v>0</v>
      </c>
      <c r="BA127" s="26">
        <v>0</v>
      </c>
      <c r="BB127" s="26">
        <v>0</v>
      </c>
      <c r="BC127" s="26">
        <v>0</v>
      </c>
      <c r="BD127" s="26">
        <v>0</v>
      </c>
    </row>
    <row r="128" spans="1:56" x14ac:dyDescent="0.25">
      <c r="A128" s="18">
        <v>43252</v>
      </c>
      <c r="B128" s="26">
        <v>0</v>
      </c>
      <c r="C128" s="26">
        <v>0</v>
      </c>
      <c r="D128" s="26">
        <v>0</v>
      </c>
      <c r="E128" s="26">
        <v>1238323</v>
      </c>
      <c r="F128" s="26">
        <v>0</v>
      </c>
      <c r="G128" s="26">
        <v>7417950</v>
      </c>
      <c r="H128" s="26">
        <v>8280651</v>
      </c>
      <c r="I128" s="31">
        <v>3769948</v>
      </c>
      <c r="J128" s="26">
        <v>272406</v>
      </c>
      <c r="K128" s="26">
        <v>2022325</v>
      </c>
      <c r="L128" s="26">
        <v>247784</v>
      </c>
      <c r="M128" s="26">
        <v>836808.05</v>
      </c>
      <c r="N128" s="26">
        <v>3641565</v>
      </c>
      <c r="O128" s="26">
        <v>4128685</v>
      </c>
      <c r="P128" s="26">
        <v>0</v>
      </c>
      <c r="Q128" s="26">
        <v>11706691</v>
      </c>
      <c r="R128" s="26">
        <v>653985</v>
      </c>
      <c r="S128" s="26">
        <v>0</v>
      </c>
      <c r="T128" s="26">
        <v>98399</v>
      </c>
      <c r="U128" s="26">
        <v>0</v>
      </c>
      <c r="V128" s="26">
        <v>21682</v>
      </c>
      <c r="W128" s="26">
        <v>3570838</v>
      </c>
      <c r="X128" s="26">
        <v>82889</v>
      </c>
      <c r="Y128" s="26">
        <v>0</v>
      </c>
      <c r="Z128" s="26">
        <v>0</v>
      </c>
      <c r="AA128" s="26">
        <v>0</v>
      </c>
      <c r="AB128" s="26">
        <v>0</v>
      </c>
      <c r="AC128" s="26">
        <v>0</v>
      </c>
      <c r="AD128" s="26">
        <v>0</v>
      </c>
      <c r="AE128" s="26">
        <v>0</v>
      </c>
      <c r="AF128" s="26">
        <v>0</v>
      </c>
      <c r="AG128" s="26">
        <v>0</v>
      </c>
      <c r="AH128" s="26">
        <v>0</v>
      </c>
      <c r="AI128" s="26">
        <v>0</v>
      </c>
      <c r="AJ128" s="26">
        <v>0</v>
      </c>
      <c r="AK128" s="26">
        <v>0</v>
      </c>
      <c r="AL128" s="26">
        <v>0</v>
      </c>
      <c r="AM128" s="26">
        <v>0</v>
      </c>
      <c r="AN128" s="26">
        <v>0</v>
      </c>
      <c r="AO128" s="26">
        <v>0</v>
      </c>
      <c r="AP128" s="26">
        <v>0</v>
      </c>
      <c r="AQ128" s="26">
        <v>0</v>
      </c>
      <c r="AR128" s="26">
        <v>0</v>
      </c>
      <c r="AS128" s="26">
        <v>0</v>
      </c>
      <c r="AT128" s="26">
        <v>0</v>
      </c>
      <c r="AU128" s="26">
        <v>0</v>
      </c>
      <c r="AV128" s="26">
        <v>0</v>
      </c>
      <c r="AW128" s="26">
        <v>0</v>
      </c>
      <c r="AX128" s="26">
        <v>0</v>
      </c>
      <c r="AY128" s="26">
        <v>0</v>
      </c>
      <c r="AZ128" s="26">
        <v>0</v>
      </c>
      <c r="BA128" s="26">
        <v>0</v>
      </c>
      <c r="BB128" s="26">
        <v>0</v>
      </c>
      <c r="BC128" s="26">
        <v>0</v>
      </c>
      <c r="BD128" s="26">
        <v>0</v>
      </c>
    </row>
    <row r="129" spans="1:56" x14ac:dyDescent="0.25">
      <c r="A129" s="18">
        <v>43282</v>
      </c>
      <c r="B129" s="26">
        <v>0</v>
      </c>
      <c r="C129" s="26">
        <v>0</v>
      </c>
      <c r="D129" s="26">
        <v>0</v>
      </c>
      <c r="E129" s="26">
        <v>1337573</v>
      </c>
      <c r="F129" s="26">
        <v>0</v>
      </c>
      <c r="G129" s="26">
        <v>7585274</v>
      </c>
      <c r="H129" s="26">
        <v>7969227</v>
      </c>
      <c r="I129" s="31">
        <v>3728871</v>
      </c>
      <c r="J129" s="26">
        <v>273626</v>
      </c>
      <c r="K129" s="26">
        <v>1193822</v>
      </c>
      <c r="L129" s="26">
        <v>48471</v>
      </c>
      <c r="M129" s="26">
        <v>734465.23</v>
      </c>
      <c r="N129" s="26">
        <v>3113263</v>
      </c>
      <c r="O129" s="26">
        <v>4269763</v>
      </c>
      <c r="P129" s="26">
        <v>0</v>
      </c>
      <c r="Q129" s="26">
        <v>11930967</v>
      </c>
      <c r="R129" s="26">
        <v>647485</v>
      </c>
      <c r="S129" s="26">
        <v>0</v>
      </c>
      <c r="T129" s="26">
        <v>105326</v>
      </c>
      <c r="U129" s="26">
        <v>0</v>
      </c>
      <c r="V129" s="26">
        <v>1949970</v>
      </c>
      <c r="W129" s="26">
        <v>4393193</v>
      </c>
      <c r="X129" s="26">
        <v>64764</v>
      </c>
      <c r="Y129" s="26">
        <v>0</v>
      </c>
      <c r="Z129" s="26">
        <v>0</v>
      </c>
      <c r="AA129" s="26">
        <v>0</v>
      </c>
      <c r="AB129" s="26">
        <v>0</v>
      </c>
      <c r="AC129" s="26">
        <v>0</v>
      </c>
      <c r="AD129" s="26">
        <v>0</v>
      </c>
      <c r="AE129" s="26">
        <v>0</v>
      </c>
      <c r="AF129" s="26">
        <v>0</v>
      </c>
      <c r="AG129" s="26">
        <v>0</v>
      </c>
      <c r="AH129" s="26">
        <v>0</v>
      </c>
      <c r="AI129" s="26">
        <v>0</v>
      </c>
      <c r="AJ129" s="26">
        <v>0</v>
      </c>
      <c r="AK129" s="26">
        <v>0</v>
      </c>
      <c r="AL129" s="26">
        <v>0</v>
      </c>
      <c r="AM129" s="26">
        <v>0</v>
      </c>
      <c r="AN129" s="26">
        <v>0</v>
      </c>
      <c r="AO129" s="26">
        <v>0</v>
      </c>
      <c r="AP129" s="26">
        <v>0</v>
      </c>
      <c r="AQ129" s="26">
        <v>0</v>
      </c>
      <c r="AR129" s="26">
        <v>0</v>
      </c>
      <c r="AS129" s="26">
        <v>0</v>
      </c>
      <c r="AT129" s="26">
        <v>0</v>
      </c>
      <c r="AU129" s="26">
        <v>0</v>
      </c>
      <c r="AV129" s="26">
        <v>0</v>
      </c>
      <c r="AW129" s="26">
        <v>0</v>
      </c>
      <c r="AX129" s="26">
        <v>0</v>
      </c>
      <c r="AY129" s="26">
        <v>0</v>
      </c>
      <c r="AZ129" s="26">
        <v>0</v>
      </c>
      <c r="BA129" s="26">
        <v>0</v>
      </c>
      <c r="BB129" s="26">
        <v>0</v>
      </c>
      <c r="BC129" s="26">
        <v>0</v>
      </c>
      <c r="BD129" s="26">
        <v>0</v>
      </c>
    </row>
    <row r="130" spans="1:56" x14ac:dyDescent="0.25">
      <c r="A130" s="18">
        <v>43313</v>
      </c>
      <c r="B130" s="26">
        <v>0</v>
      </c>
      <c r="C130" s="26">
        <v>0</v>
      </c>
      <c r="D130" s="26">
        <v>0</v>
      </c>
      <c r="E130" s="26">
        <v>1383184</v>
      </c>
      <c r="F130" s="26">
        <v>0</v>
      </c>
      <c r="G130" s="26">
        <v>7348257</v>
      </c>
      <c r="H130" s="26">
        <v>7741901</v>
      </c>
      <c r="I130" s="31">
        <v>2857212</v>
      </c>
      <c r="J130" s="26">
        <v>262505</v>
      </c>
      <c r="K130" s="26">
        <v>1932286</v>
      </c>
      <c r="L130" s="26">
        <v>105478</v>
      </c>
      <c r="M130" s="26">
        <v>777459.26</v>
      </c>
      <c r="N130" s="26">
        <v>3233495</v>
      </c>
      <c r="O130" s="26">
        <v>4640830</v>
      </c>
      <c r="P130" s="26">
        <v>0</v>
      </c>
      <c r="Q130" s="26">
        <v>9352104</v>
      </c>
      <c r="R130" s="26">
        <v>663718</v>
      </c>
      <c r="S130" s="26">
        <v>0</v>
      </c>
      <c r="T130" s="26">
        <v>89404</v>
      </c>
      <c r="U130" s="26">
        <v>0</v>
      </c>
      <c r="V130" s="26">
        <v>26387</v>
      </c>
      <c r="W130" s="26">
        <v>3504746</v>
      </c>
      <c r="X130" s="26">
        <v>23154</v>
      </c>
      <c r="Y130" s="26">
        <v>0</v>
      </c>
      <c r="Z130" s="26">
        <v>0</v>
      </c>
      <c r="AA130" s="26">
        <v>0</v>
      </c>
      <c r="AB130" s="26">
        <v>0</v>
      </c>
      <c r="AC130" s="26">
        <v>0</v>
      </c>
      <c r="AD130" s="26">
        <v>0</v>
      </c>
      <c r="AE130" s="26">
        <v>0</v>
      </c>
      <c r="AF130" s="26">
        <v>0</v>
      </c>
      <c r="AG130" s="26">
        <v>0</v>
      </c>
      <c r="AH130" s="26">
        <v>0</v>
      </c>
      <c r="AI130" s="26">
        <v>0</v>
      </c>
      <c r="AJ130" s="26">
        <v>0</v>
      </c>
      <c r="AK130" s="26">
        <v>0</v>
      </c>
      <c r="AL130" s="26">
        <v>0</v>
      </c>
      <c r="AM130" s="26">
        <v>0</v>
      </c>
      <c r="AN130" s="26">
        <v>0</v>
      </c>
      <c r="AO130" s="26">
        <v>0</v>
      </c>
      <c r="AP130" s="26">
        <v>0</v>
      </c>
      <c r="AQ130" s="26">
        <v>0</v>
      </c>
      <c r="AR130" s="26">
        <v>0</v>
      </c>
      <c r="AS130" s="26">
        <v>0</v>
      </c>
      <c r="AT130" s="26">
        <v>0</v>
      </c>
      <c r="AU130" s="26">
        <v>0</v>
      </c>
      <c r="AV130" s="26">
        <v>0</v>
      </c>
      <c r="AW130" s="26">
        <v>0</v>
      </c>
      <c r="AX130" s="26">
        <v>0</v>
      </c>
      <c r="AY130" s="26">
        <v>0</v>
      </c>
      <c r="AZ130" s="26">
        <v>0</v>
      </c>
      <c r="BA130" s="26">
        <v>0</v>
      </c>
      <c r="BB130" s="26">
        <v>0</v>
      </c>
      <c r="BC130" s="26">
        <v>0</v>
      </c>
      <c r="BD130" s="26">
        <v>0</v>
      </c>
    </row>
    <row r="131" spans="1:56" x14ac:dyDescent="0.25">
      <c r="A131" s="18">
        <v>43344</v>
      </c>
      <c r="B131" s="26">
        <v>0</v>
      </c>
      <c r="C131" s="26">
        <v>0</v>
      </c>
      <c r="D131" s="26">
        <v>0</v>
      </c>
      <c r="E131" s="26">
        <v>1266379</v>
      </c>
      <c r="F131" s="26">
        <v>0</v>
      </c>
      <c r="G131" s="26">
        <v>7317655</v>
      </c>
      <c r="H131" s="26">
        <v>9068437</v>
      </c>
      <c r="I131" s="31">
        <v>3127505</v>
      </c>
      <c r="J131" s="26">
        <v>312606</v>
      </c>
      <c r="K131" s="26">
        <v>148795</v>
      </c>
      <c r="L131" s="26">
        <v>93571</v>
      </c>
      <c r="M131" s="26">
        <v>753080.22</v>
      </c>
      <c r="N131" s="26">
        <v>3740355</v>
      </c>
      <c r="O131" s="26">
        <v>4832050</v>
      </c>
      <c r="P131" s="26">
        <v>0</v>
      </c>
      <c r="Q131" s="26">
        <v>7851427</v>
      </c>
      <c r="R131" s="26">
        <v>715673</v>
      </c>
      <c r="S131" s="26">
        <v>0</v>
      </c>
      <c r="T131" s="26">
        <v>101758</v>
      </c>
      <c r="U131" s="26">
        <v>0</v>
      </c>
      <c r="V131" s="26">
        <v>41404</v>
      </c>
      <c r="W131" s="26">
        <v>3509439</v>
      </c>
      <c r="X131" s="26">
        <v>56</v>
      </c>
      <c r="Y131" s="26">
        <v>0</v>
      </c>
      <c r="Z131" s="26">
        <v>0</v>
      </c>
      <c r="AA131" s="26">
        <v>0</v>
      </c>
      <c r="AB131" s="26">
        <v>0</v>
      </c>
      <c r="AC131" s="26">
        <v>0</v>
      </c>
      <c r="AD131" s="26">
        <v>0</v>
      </c>
      <c r="AE131" s="26">
        <v>0</v>
      </c>
      <c r="AF131" s="26">
        <v>0</v>
      </c>
      <c r="AG131" s="26">
        <v>0</v>
      </c>
      <c r="AH131" s="26">
        <v>0</v>
      </c>
      <c r="AI131" s="26">
        <v>0</v>
      </c>
      <c r="AJ131" s="26">
        <v>0</v>
      </c>
      <c r="AK131" s="26">
        <v>0</v>
      </c>
      <c r="AL131" s="26">
        <v>0</v>
      </c>
      <c r="AM131" s="26">
        <v>0</v>
      </c>
      <c r="AN131" s="26">
        <v>0</v>
      </c>
      <c r="AO131" s="26">
        <v>0</v>
      </c>
      <c r="AP131" s="26">
        <v>0</v>
      </c>
      <c r="AQ131" s="26">
        <v>0</v>
      </c>
      <c r="AR131" s="26">
        <v>0</v>
      </c>
      <c r="AS131" s="26">
        <v>0</v>
      </c>
      <c r="AT131" s="26">
        <v>0</v>
      </c>
      <c r="AU131" s="26">
        <v>0</v>
      </c>
      <c r="AV131" s="26">
        <v>0</v>
      </c>
      <c r="AW131" s="26">
        <v>0</v>
      </c>
      <c r="AX131" s="26">
        <v>0</v>
      </c>
      <c r="AY131" s="26">
        <v>0</v>
      </c>
      <c r="AZ131" s="26">
        <v>0</v>
      </c>
      <c r="BA131" s="26">
        <v>0</v>
      </c>
      <c r="BB131" s="26">
        <v>0</v>
      </c>
      <c r="BC131" s="26">
        <v>0</v>
      </c>
      <c r="BD131" s="26">
        <v>0</v>
      </c>
    </row>
    <row r="132" spans="1:56" x14ac:dyDescent="0.25">
      <c r="A132" s="18">
        <v>43374</v>
      </c>
      <c r="B132" s="26">
        <v>0</v>
      </c>
      <c r="C132" s="26">
        <v>0</v>
      </c>
      <c r="D132" s="26">
        <v>0</v>
      </c>
      <c r="E132" s="26">
        <v>1716422</v>
      </c>
      <c r="F132" s="26">
        <v>0</v>
      </c>
      <c r="G132" s="26">
        <v>7345034</v>
      </c>
      <c r="H132" s="26">
        <v>7842433</v>
      </c>
      <c r="I132" s="31">
        <v>2878969</v>
      </c>
      <c r="J132" s="26">
        <v>255213</v>
      </c>
      <c r="K132" s="26">
        <v>111099</v>
      </c>
      <c r="L132" s="26">
        <v>89079</v>
      </c>
      <c r="M132" s="26">
        <v>686801.86</v>
      </c>
      <c r="N132" s="26">
        <v>2253538</v>
      </c>
      <c r="O132" s="26">
        <v>3972924</v>
      </c>
      <c r="P132" s="26">
        <v>0</v>
      </c>
      <c r="Q132" s="26">
        <v>10665226</v>
      </c>
      <c r="R132" s="26">
        <v>538735</v>
      </c>
      <c r="S132" s="26">
        <v>0</v>
      </c>
      <c r="T132" s="26">
        <v>96777</v>
      </c>
      <c r="U132" s="26">
        <v>0</v>
      </c>
      <c r="V132" s="26">
        <v>57722</v>
      </c>
      <c r="W132" s="26">
        <v>3708417</v>
      </c>
      <c r="X132" s="26">
        <v>2084</v>
      </c>
      <c r="Y132" s="26">
        <v>0</v>
      </c>
      <c r="Z132" s="26">
        <v>0</v>
      </c>
      <c r="AA132" s="26">
        <v>0</v>
      </c>
      <c r="AB132" s="26">
        <v>0</v>
      </c>
      <c r="AC132" s="26">
        <v>0</v>
      </c>
      <c r="AD132" s="26">
        <v>0</v>
      </c>
      <c r="AE132" s="26">
        <v>0</v>
      </c>
      <c r="AF132" s="26">
        <v>0</v>
      </c>
      <c r="AG132" s="26">
        <v>0</v>
      </c>
      <c r="AH132" s="26">
        <v>0</v>
      </c>
      <c r="AI132" s="26">
        <v>0</v>
      </c>
      <c r="AJ132" s="26">
        <v>0</v>
      </c>
      <c r="AK132" s="26">
        <v>0</v>
      </c>
      <c r="AL132" s="26">
        <v>0</v>
      </c>
      <c r="AM132" s="26">
        <v>0</v>
      </c>
      <c r="AN132" s="26">
        <v>0</v>
      </c>
      <c r="AO132" s="26">
        <v>0</v>
      </c>
      <c r="AP132" s="26">
        <v>0</v>
      </c>
      <c r="AQ132" s="26">
        <v>0</v>
      </c>
      <c r="AR132" s="26">
        <v>0</v>
      </c>
      <c r="AS132" s="26">
        <v>0</v>
      </c>
      <c r="AT132" s="26">
        <v>0</v>
      </c>
      <c r="AU132" s="26">
        <v>0</v>
      </c>
      <c r="AV132" s="26">
        <v>0</v>
      </c>
      <c r="AW132" s="26">
        <v>0</v>
      </c>
      <c r="AX132" s="26">
        <v>0</v>
      </c>
      <c r="AY132" s="26">
        <v>0</v>
      </c>
      <c r="AZ132" s="26">
        <v>0</v>
      </c>
      <c r="BA132" s="26">
        <v>0</v>
      </c>
      <c r="BB132" s="26">
        <v>0</v>
      </c>
      <c r="BC132" s="26">
        <v>0</v>
      </c>
      <c r="BD132" s="26">
        <v>0</v>
      </c>
    </row>
    <row r="133" spans="1:56" x14ac:dyDescent="0.25">
      <c r="A133" s="18">
        <v>43405</v>
      </c>
      <c r="B133" s="26">
        <v>0</v>
      </c>
      <c r="C133" s="26">
        <v>0</v>
      </c>
      <c r="D133" s="26">
        <v>0</v>
      </c>
      <c r="E133" s="26">
        <v>1380282</v>
      </c>
      <c r="F133" s="26">
        <v>0</v>
      </c>
      <c r="G133" s="26">
        <v>7128899</v>
      </c>
      <c r="H133" s="26">
        <v>8376445</v>
      </c>
      <c r="I133" s="31">
        <v>3384592</v>
      </c>
      <c r="J133" s="26">
        <v>254680</v>
      </c>
      <c r="K133" s="26">
        <v>88415</v>
      </c>
      <c r="L133" s="26">
        <v>95726</v>
      </c>
      <c r="M133" s="26">
        <v>753420.95</v>
      </c>
      <c r="N133" s="26">
        <v>2690527</v>
      </c>
      <c r="O133" s="26">
        <v>4426472</v>
      </c>
      <c r="P133" s="26">
        <v>0</v>
      </c>
      <c r="Q133" s="26">
        <v>9348445</v>
      </c>
      <c r="R133" s="26">
        <v>708329</v>
      </c>
      <c r="S133" s="26">
        <v>0</v>
      </c>
      <c r="T133" s="26">
        <v>101928</v>
      </c>
      <c r="U133" s="26">
        <v>0</v>
      </c>
      <c r="V133" s="26">
        <v>30449</v>
      </c>
      <c r="W133" s="26">
        <v>4183608</v>
      </c>
      <c r="X133" s="26">
        <v>197</v>
      </c>
      <c r="Y133" s="26">
        <v>0</v>
      </c>
      <c r="Z133" s="26">
        <v>0</v>
      </c>
      <c r="AA133" s="26">
        <v>0</v>
      </c>
      <c r="AB133" s="26">
        <v>0</v>
      </c>
      <c r="AC133" s="26">
        <v>0</v>
      </c>
      <c r="AD133" s="26">
        <v>0</v>
      </c>
      <c r="AE133" s="26">
        <v>0</v>
      </c>
      <c r="AF133" s="26">
        <v>0</v>
      </c>
      <c r="AG133" s="26">
        <v>0</v>
      </c>
      <c r="AH133" s="26">
        <v>0</v>
      </c>
      <c r="AI133" s="26">
        <v>0</v>
      </c>
      <c r="AJ133" s="26">
        <v>0</v>
      </c>
      <c r="AK133" s="26">
        <v>0</v>
      </c>
      <c r="AL133" s="26">
        <v>0</v>
      </c>
      <c r="AM133" s="26">
        <v>0</v>
      </c>
      <c r="AN133" s="26">
        <v>0</v>
      </c>
      <c r="AO133" s="26">
        <v>0</v>
      </c>
      <c r="AP133" s="26">
        <v>0</v>
      </c>
      <c r="AQ133" s="26">
        <v>0</v>
      </c>
      <c r="AR133" s="26">
        <v>0</v>
      </c>
      <c r="AS133" s="26">
        <v>0</v>
      </c>
      <c r="AT133" s="26">
        <v>0</v>
      </c>
      <c r="AU133" s="26">
        <v>0</v>
      </c>
      <c r="AV133" s="26">
        <v>0</v>
      </c>
      <c r="AW133" s="26">
        <v>0</v>
      </c>
      <c r="AX133" s="26">
        <v>0</v>
      </c>
      <c r="AY133" s="26">
        <v>0</v>
      </c>
      <c r="AZ133" s="26">
        <v>0</v>
      </c>
      <c r="BA133" s="26">
        <v>0</v>
      </c>
      <c r="BB133" s="26">
        <v>0</v>
      </c>
      <c r="BC133" s="26">
        <v>0</v>
      </c>
      <c r="BD133" s="26">
        <v>0</v>
      </c>
    </row>
    <row r="134" spans="1:56" x14ac:dyDescent="0.25">
      <c r="A134" s="18">
        <v>43435</v>
      </c>
      <c r="B134" s="26">
        <v>0</v>
      </c>
      <c r="C134" s="26">
        <v>0</v>
      </c>
      <c r="D134" s="26">
        <v>0</v>
      </c>
      <c r="E134" s="26">
        <v>1261624</v>
      </c>
      <c r="F134" s="26">
        <v>0</v>
      </c>
      <c r="G134" s="26">
        <v>6922966</v>
      </c>
      <c r="H134" s="26">
        <v>7903047</v>
      </c>
      <c r="I134" s="31">
        <v>4407040</v>
      </c>
      <c r="J134" s="26">
        <v>249826</v>
      </c>
      <c r="K134" s="26">
        <v>40580</v>
      </c>
      <c r="L134" s="26">
        <v>40583</v>
      </c>
      <c r="M134" s="26">
        <v>680873.58</v>
      </c>
      <c r="N134" s="26">
        <v>1651941</v>
      </c>
      <c r="O134" s="26">
        <v>4075717</v>
      </c>
      <c r="P134" s="26">
        <v>0</v>
      </c>
      <c r="Q134" s="26">
        <v>8940113</v>
      </c>
      <c r="R134" s="26">
        <v>602334</v>
      </c>
      <c r="S134" s="26">
        <v>0</v>
      </c>
      <c r="T134" s="26">
        <v>105654</v>
      </c>
      <c r="U134" s="26">
        <v>0</v>
      </c>
      <c r="V134" s="26">
        <v>17800</v>
      </c>
      <c r="W134" s="26">
        <v>2921885</v>
      </c>
      <c r="X134" s="26">
        <v>0</v>
      </c>
      <c r="Y134" s="26">
        <v>0</v>
      </c>
      <c r="Z134" s="26">
        <v>0</v>
      </c>
      <c r="AA134" s="26">
        <v>0</v>
      </c>
      <c r="AB134" s="26">
        <v>0</v>
      </c>
      <c r="AC134" s="26">
        <v>0</v>
      </c>
      <c r="AD134" s="26">
        <v>0</v>
      </c>
      <c r="AE134" s="26">
        <v>0</v>
      </c>
      <c r="AF134" s="26">
        <v>0</v>
      </c>
      <c r="AG134" s="26">
        <v>0</v>
      </c>
      <c r="AH134" s="26">
        <v>0</v>
      </c>
      <c r="AI134" s="26">
        <v>0</v>
      </c>
      <c r="AJ134" s="26">
        <v>0</v>
      </c>
      <c r="AK134" s="26">
        <v>0</v>
      </c>
      <c r="AL134" s="26">
        <v>0</v>
      </c>
      <c r="AM134" s="26">
        <v>0</v>
      </c>
      <c r="AN134" s="26">
        <v>0</v>
      </c>
      <c r="AO134" s="26">
        <v>0</v>
      </c>
      <c r="AP134" s="26">
        <v>0</v>
      </c>
      <c r="AQ134" s="26">
        <v>0</v>
      </c>
      <c r="AR134" s="26">
        <v>0</v>
      </c>
      <c r="AS134" s="26">
        <v>0</v>
      </c>
      <c r="AT134" s="26">
        <v>0</v>
      </c>
      <c r="AU134" s="26">
        <v>0</v>
      </c>
      <c r="AV134" s="26">
        <v>0</v>
      </c>
      <c r="AW134" s="26">
        <v>0</v>
      </c>
      <c r="AX134" s="26">
        <v>0</v>
      </c>
      <c r="AY134" s="26">
        <v>0</v>
      </c>
      <c r="AZ134" s="26">
        <v>0</v>
      </c>
      <c r="BA134" s="26">
        <v>0</v>
      </c>
      <c r="BB134" s="26">
        <v>0</v>
      </c>
      <c r="BC134" s="26">
        <v>0</v>
      </c>
      <c r="BD134" s="26">
        <v>0</v>
      </c>
    </row>
    <row r="135" spans="1:56" x14ac:dyDescent="0.25">
      <c r="A135" s="18">
        <v>43466</v>
      </c>
      <c r="B135" s="26">
        <v>0</v>
      </c>
      <c r="C135" s="26">
        <v>0</v>
      </c>
      <c r="D135" s="26">
        <v>0</v>
      </c>
      <c r="E135" s="26">
        <v>1204840</v>
      </c>
      <c r="F135" s="26">
        <v>0</v>
      </c>
      <c r="G135" s="26">
        <v>6888040</v>
      </c>
      <c r="H135" s="26">
        <v>8086467</v>
      </c>
      <c r="I135" s="31">
        <v>4158010</v>
      </c>
      <c r="J135" s="26">
        <v>286081</v>
      </c>
      <c r="K135" s="26">
        <v>23253</v>
      </c>
      <c r="L135" s="26">
        <v>169728</v>
      </c>
      <c r="M135" s="26">
        <v>765886.41</v>
      </c>
      <c r="N135" s="26">
        <v>3817233</v>
      </c>
      <c r="O135" s="26">
        <v>4076746</v>
      </c>
      <c r="P135" s="26">
        <v>0</v>
      </c>
      <c r="Q135" s="26">
        <v>8153743</v>
      </c>
      <c r="R135" s="26">
        <v>485676</v>
      </c>
      <c r="S135" s="26">
        <v>0</v>
      </c>
      <c r="T135" s="26">
        <v>126343</v>
      </c>
      <c r="U135" s="26">
        <v>0</v>
      </c>
      <c r="V135" s="26">
        <v>26604</v>
      </c>
      <c r="W135" s="26">
        <v>1649919</v>
      </c>
      <c r="X135" s="26">
        <v>0</v>
      </c>
      <c r="Y135" s="26">
        <v>0</v>
      </c>
      <c r="Z135" s="26">
        <v>0</v>
      </c>
      <c r="AA135" s="26">
        <v>0</v>
      </c>
      <c r="AB135" s="26">
        <v>0</v>
      </c>
      <c r="AC135" s="26">
        <v>0</v>
      </c>
      <c r="AD135" s="26">
        <v>0</v>
      </c>
      <c r="AE135" s="26">
        <v>0</v>
      </c>
      <c r="AF135" s="26">
        <v>0</v>
      </c>
      <c r="AG135" s="26">
        <v>0</v>
      </c>
      <c r="AH135" s="26">
        <v>0</v>
      </c>
      <c r="AI135" s="26">
        <v>0</v>
      </c>
      <c r="AJ135" s="26">
        <v>0</v>
      </c>
      <c r="AK135" s="26">
        <v>0</v>
      </c>
      <c r="AL135" s="26">
        <v>0</v>
      </c>
      <c r="AM135" s="26">
        <v>0</v>
      </c>
      <c r="AN135" s="26">
        <v>0</v>
      </c>
      <c r="AO135" s="26">
        <v>0</v>
      </c>
      <c r="AP135" s="26">
        <v>0</v>
      </c>
      <c r="AQ135" s="26">
        <v>0</v>
      </c>
      <c r="AR135" s="26">
        <v>0</v>
      </c>
      <c r="AS135" s="26">
        <v>0</v>
      </c>
      <c r="AT135" s="26">
        <v>0</v>
      </c>
      <c r="AU135" s="26">
        <v>0</v>
      </c>
      <c r="AV135" s="26">
        <v>0</v>
      </c>
      <c r="AW135" s="26">
        <v>0</v>
      </c>
      <c r="AX135" s="26">
        <v>0</v>
      </c>
      <c r="AY135" s="26">
        <v>0</v>
      </c>
      <c r="AZ135" s="26">
        <v>0</v>
      </c>
      <c r="BA135" s="26">
        <v>0</v>
      </c>
      <c r="BB135" s="26">
        <v>0</v>
      </c>
      <c r="BC135" s="26">
        <v>0</v>
      </c>
      <c r="BD135" s="26">
        <v>0</v>
      </c>
    </row>
    <row r="136" spans="1:56" x14ac:dyDescent="0.25">
      <c r="A136" s="18">
        <v>43497</v>
      </c>
      <c r="B136" s="26">
        <v>0</v>
      </c>
      <c r="C136" s="26">
        <v>0</v>
      </c>
      <c r="D136" s="26">
        <v>0</v>
      </c>
      <c r="E136" s="26">
        <v>1055871</v>
      </c>
      <c r="F136" s="26">
        <v>0</v>
      </c>
      <c r="G136" s="26">
        <v>4951235</v>
      </c>
      <c r="H136" s="26">
        <v>7625614</v>
      </c>
      <c r="I136" s="31">
        <v>1927841</v>
      </c>
      <c r="J136" s="26">
        <v>166567</v>
      </c>
      <c r="K136" s="26">
        <v>107850</v>
      </c>
      <c r="L136" s="26">
        <v>95064</v>
      </c>
      <c r="M136" s="26">
        <v>612871.36</v>
      </c>
      <c r="N136" s="26">
        <v>4413589</v>
      </c>
      <c r="O136" s="26">
        <v>3234013</v>
      </c>
      <c r="P136" s="26">
        <v>0</v>
      </c>
      <c r="Q136" s="26">
        <v>10677385</v>
      </c>
      <c r="R136" s="26">
        <v>665081</v>
      </c>
      <c r="S136" s="26">
        <v>0</v>
      </c>
      <c r="T136" s="26">
        <v>107008</v>
      </c>
      <c r="U136" s="26">
        <v>0</v>
      </c>
      <c r="V136" s="26">
        <v>19787</v>
      </c>
      <c r="W136" s="26">
        <v>1333549</v>
      </c>
      <c r="X136" s="26">
        <v>1014</v>
      </c>
      <c r="Y136" s="26">
        <v>0</v>
      </c>
      <c r="Z136" s="26">
        <v>0</v>
      </c>
      <c r="AA136" s="26">
        <v>0</v>
      </c>
      <c r="AB136" s="26">
        <v>0</v>
      </c>
      <c r="AC136" s="26">
        <v>0</v>
      </c>
      <c r="AD136" s="26">
        <v>0</v>
      </c>
      <c r="AE136" s="26">
        <v>0</v>
      </c>
      <c r="AF136" s="26">
        <v>0</v>
      </c>
      <c r="AG136" s="26">
        <v>0</v>
      </c>
      <c r="AH136" s="26">
        <v>0</v>
      </c>
      <c r="AI136" s="26">
        <v>0</v>
      </c>
      <c r="AJ136" s="26">
        <v>0</v>
      </c>
      <c r="AK136" s="26">
        <v>0</v>
      </c>
      <c r="AL136" s="26">
        <v>0</v>
      </c>
      <c r="AM136" s="26">
        <v>0</v>
      </c>
      <c r="AN136" s="26">
        <v>0</v>
      </c>
      <c r="AO136" s="26">
        <v>0</v>
      </c>
      <c r="AP136" s="26">
        <v>0</v>
      </c>
      <c r="AQ136" s="26">
        <v>0</v>
      </c>
      <c r="AR136" s="26">
        <v>0</v>
      </c>
      <c r="AS136" s="26">
        <v>0</v>
      </c>
      <c r="AT136" s="26">
        <v>0</v>
      </c>
      <c r="AU136" s="26">
        <v>0</v>
      </c>
      <c r="AV136" s="26">
        <v>0</v>
      </c>
      <c r="AW136" s="26">
        <v>0</v>
      </c>
      <c r="AX136" s="26">
        <v>0</v>
      </c>
      <c r="AY136" s="26">
        <v>0</v>
      </c>
      <c r="AZ136" s="26">
        <v>0</v>
      </c>
      <c r="BA136" s="26">
        <v>0</v>
      </c>
      <c r="BB136" s="26">
        <v>0</v>
      </c>
      <c r="BC136" s="26">
        <v>0</v>
      </c>
      <c r="BD136" s="26">
        <v>0</v>
      </c>
    </row>
    <row r="137" spans="1:56" x14ac:dyDescent="0.25">
      <c r="A137" s="18">
        <v>43525</v>
      </c>
      <c r="B137" s="26">
        <v>0</v>
      </c>
      <c r="C137" s="26">
        <v>0</v>
      </c>
      <c r="D137" s="26">
        <v>0</v>
      </c>
      <c r="E137" s="26">
        <v>1046472</v>
      </c>
      <c r="F137" s="26">
        <v>0</v>
      </c>
      <c r="G137" s="26">
        <v>5978167</v>
      </c>
      <c r="H137" s="26">
        <v>7377663</v>
      </c>
      <c r="I137" s="31">
        <v>2657712</v>
      </c>
      <c r="J137" s="26">
        <v>198254</v>
      </c>
      <c r="K137" s="26">
        <v>122467</v>
      </c>
      <c r="L137" s="26">
        <v>86035</v>
      </c>
      <c r="M137" s="26">
        <v>600571.39</v>
      </c>
      <c r="N137" s="26">
        <v>3167615</v>
      </c>
      <c r="O137" s="26">
        <v>4088958</v>
      </c>
      <c r="P137" s="26">
        <v>0</v>
      </c>
      <c r="Q137" s="26">
        <v>6926147</v>
      </c>
      <c r="R137" s="26">
        <v>664497</v>
      </c>
      <c r="S137" s="26">
        <v>0</v>
      </c>
      <c r="T137" s="26">
        <v>102719</v>
      </c>
      <c r="U137" s="26">
        <v>0</v>
      </c>
      <c r="V137" s="26">
        <v>28428</v>
      </c>
      <c r="W137" s="26">
        <v>1520124</v>
      </c>
      <c r="X137" s="26">
        <v>29753</v>
      </c>
      <c r="Y137" s="26">
        <v>0</v>
      </c>
      <c r="Z137" s="26">
        <v>0</v>
      </c>
      <c r="AA137" s="26">
        <v>0</v>
      </c>
      <c r="AB137" s="26">
        <v>0</v>
      </c>
      <c r="AC137" s="26">
        <v>0</v>
      </c>
      <c r="AD137" s="26">
        <v>0</v>
      </c>
      <c r="AE137" s="26">
        <v>0</v>
      </c>
      <c r="AF137" s="26">
        <v>0</v>
      </c>
      <c r="AG137" s="26">
        <v>0</v>
      </c>
      <c r="AH137" s="26">
        <v>0</v>
      </c>
      <c r="AI137" s="26">
        <v>0</v>
      </c>
      <c r="AJ137" s="26">
        <v>0</v>
      </c>
      <c r="AK137" s="26">
        <v>0</v>
      </c>
      <c r="AL137" s="26">
        <v>0</v>
      </c>
      <c r="AM137" s="26">
        <v>0</v>
      </c>
      <c r="AN137" s="26">
        <v>0</v>
      </c>
      <c r="AO137" s="26">
        <v>0</v>
      </c>
      <c r="AP137" s="26">
        <v>0</v>
      </c>
      <c r="AQ137" s="26">
        <v>0</v>
      </c>
      <c r="AR137" s="26">
        <v>0</v>
      </c>
      <c r="AS137" s="26">
        <v>0</v>
      </c>
      <c r="AT137" s="26">
        <v>0</v>
      </c>
      <c r="AU137" s="26">
        <v>0</v>
      </c>
      <c r="AV137" s="26">
        <v>0</v>
      </c>
      <c r="AW137" s="26">
        <v>0</v>
      </c>
      <c r="AX137" s="26">
        <v>0</v>
      </c>
      <c r="AY137" s="26">
        <v>0</v>
      </c>
      <c r="AZ137" s="26">
        <v>0</v>
      </c>
      <c r="BA137" s="26">
        <v>0</v>
      </c>
      <c r="BB137" s="26">
        <v>0</v>
      </c>
      <c r="BC137" s="26">
        <v>0</v>
      </c>
      <c r="BD137" s="26">
        <v>0</v>
      </c>
    </row>
    <row r="138" spans="1:56" x14ac:dyDescent="0.25">
      <c r="A138" s="18">
        <v>43556</v>
      </c>
      <c r="B138" s="26">
        <v>0</v>
      </c>
      <c r="C138" s="26">
        <v>0</v>
      </c>
      <c r="D138" s="26">
        <v>0</v>
      </c>
      <c r="E138" s="26">
        <v>1089695</v>
      </c>
      <c r="F138" s="26">
        <v>0</v>
      </c>
      <c r="G138" s="26">
        <v>8512891</v>
      </c>
      <c r="H138" s="26">
        <v>8069818</v>
      </c>
      <c r="I138" s="31">
        <v>2803001</v>
      </c>
      <c r="J138" s="26">
        <v>285147</v>
      </c>
      <c r="K138" s="26">
        <v>42872</v>
      </c>
      <c r="L138" s="26">
        <v>142974</v>
      </c>
      <c r="M138" s="26">
        <v>866158.86</v>
      </c>
      <c r="N138" s="26">
        <v>5250009</v>
      </c>
      <c r="O138" s="26">
        <v>4253286</v>
      </c>
      <c r="P138" s="26">
        <v>0</v>
      </c>
      <c r="Q138" s="26">
        <v>7988306</v>
      </c>
      <c r="R138" s="26">
        <v>1305684</v>
      </c>
      <c r="S138" s="26">
        <v>0</v>
      </c>
      <c r="T138" s="26">
        <v>147560</v>
      </c>
      <c r="U138" s="26">
        <v>0</v>
      </c>
      <c r="V138" s="26">
        <v>38273</v>
      </c>
      <c r="W138" s="26">
        <v>2236725</v>
      </c>
      <c r="X138" s="26">
        <v>59674</v>
      </c>
      <c r="Y138" s="26">
        <v>0</v>
      </c>
      <c r="Z138" s="26">
        <v>0</v>
      </c>
      <c r="AA138" s="26">
        <v>0</v>
      </c>
      <c r="AB138" s="26">
        <v>0</v>
      </c>
      <c r="AC138" s="26">
        <v>0</v>
      </c>
      <c r="AD138" s="26">
        <v>0</v>
      </c>
      <c r="AE138" s="26">
        <v>0</v>
      </c>
      <c r="AF138" s="26">
        <v>0</v>
      </c>
      <c r="AG138" s="26">
        <v>0</v>
      </c>
      <c r="AH138" s="26">
        <v>0</v>
      </c>
      <c r="AI138" s="26">
        <v>0</v>
      </c>
      <c r="AJ138" s="26">
        <v>0</v>
      </c>
      <c r="AK138" s="26">
        <v>0</v>
      </c>
      <c r="AL138" s="26">
        <v>0</v>
      </c>
      <c r="AM138" s="26">
        <v>0</v>
      </c>
      <c r="AN138" s="26">
        <v>0</v>
      </c>
      <c r="AO138" s="26">
        <v>0</v>
      </c>
      <c r="AP138" s="26">
        <v>0</v>
      </c>
      <c r="AQ138" s="26">
        <v>0</v>
      </c>
      <c r="AR138" s="26">
        <v>0</v>
      </c>
      <c r="AS138" s="26">
        <v>0</v>
      </c>
      <c r="AT138" s="26">
        <v>0</v>
      </c>
      <c r="AU138" s="26">
        <v>0</v>
      </c>
      <c r="AV138" s="26">
        <v>0</v>
      </c>
      <c r="AW138" s="26">
        <v>0</v>
      </c>
      <c r="AX138" s="26">
        <v>0</v>
      </c>
      <c r="AY138" s="26">
        <v>0</v>
      </c>
      <c r="AZ138" s="26">
        <v>0</v>
      </c>
      <c r="BA138" s="26">
        <v>0</v>
      </c>
      <c r="BB138" s="26">
        <v>0</v>
      </c>
      <c r="BC138" s="26">
        <v>0</v>
      </c>
      <c r="BD138" s="26">
        <v>0</v>
      </c>
    </row>
    <row r="139" spans="1:56" x14ac:dyDescent="0.25">
      <c r="A139" s="18">
        <v>43586</v>
      </c>
      <c r="B139" s="26">
        <v>0</v>
      </c>
      <c r="C139" s="26">
        <v>0</v>
      </c>
      <c r="D139" s="26">
        <v>0</v>
      </c>
      <c r="E139" s="26">
        <v>1927195</v>
      </c>
      <c r="F139" s="26">
        <v>0</v>
      </c>
      <c r="G139" s="26">
        <v>7917402</v>
      </c>
      <c r="H139" s="26">
        <v>7719435</v>
      </c>
      <c r="I139" s="31">
        <v>2543552</v>
      </c>
      <c r="J139" s="26">
        <v>242050</v>
      </c>
      <c r="K139" s="26">
        <v>49926</v>
      </c>
      <c r="L139" s="26">
        <v>57805</v>
      </c>
      <c r="M139" s="26">
        <v>759130.65</v>
      </c>
      <c r="N139" s="26">
        <v>3278187</v>
      </c>
      <c r="O139" s="26">
        <v>4129513</v>
      </c>
      <c r="P139" s="26">
        <v>0</v>
      </c>
      <c r="Q139" s="26">
        <v>8912890</v>
      </c>
      <c r="R139" s="26">
        <v>636298</v>
      </c>
      <c r="S139" s="26">
        <v>0</v>
      </c>
      <c r="T139" s="26">
        <v>104858</v>
      </c>
      <c r="U139" s="26">
        <v>0</v>
      </c>
      <c r="V139" s="26">
        <v>11105</v>
      </c>
      <c r="W139" s="26">
        <v>2933995</v>
      </c>
      <c r="X139" s="26">
        <v>12469</v>
      </c>
      <c r="Y139" s="26">
        <v>0</v>
      </c>
      <c r="Z139" s="26">
        <v>0</v>
      </c>
      <c r="AA139" s="26">
        <v>0</v>
      </c>
      <c r="AB139" s="26">
        <v>0</v>
      </c>
      <c r="AC139" s="26">
        <v>0</v>
      </c>
      <c r="AD139" s="26">
        <v>0</v>
      </c>
      <c r="AE139" s="26">
        <v>0</v>
      </c>
      <c r="AF139" s="26">
        <v>0</v>
      </c>
      <c r="AG139" s="26">
        <v>0</v>
      </c>
      <c r="AH139" s="26">
        <v>0</v>
      </c>
      <c r="AI139" s="26">
        <v>0</v>
      </c>
      <c r="AJ139" s="26">
        <v>0</v>
      </c>
      <c r="AK139" s="26">
        <v>0</v>
      </c>
      <c r="AL139" s="26">
        <v>0</v>
      </c>
      <c r="AM139" s="26">
        <v>0</v>
      </c>
      <c r="AN139" s="26">
        <v>0</v>
      </c>
      <c r="AO139" s="26">
        <v>0</v>
      </c>
      <c r="AP139" s="26">
        <v>0</v>
      </c>
      <c r="AQ139" s="26">
        <v>0</v>
      </c>
      <c r="AR139" s="26">
        <v>0</v>
      </c>
      <c r="AS139" s="26">
        <v>0</v>
      </c>
      <c r="AT139" s="26">
        <v>0</v>
      </c>
      <c r="AU139" s="26">
        <v>0</v>
      </c>
      <c r="AV139" s="26">
        <v>0</v>
      </c>
      <c r="AW139" s="26">
        <v>0</v>
      </c>
      <c r="AX139" s="26">
        <v>0</v>
      </c>
      <c r="AY139" s="26">
        <v>0</v>
      </c>
      <c r="AZ139" s="26">
        <v>0</v>
      </c>
      <c r="BA139" s="26">
        <v>0</v>
      </c>
      <c r="BB139" s="26">
        <v>0</v>
      </c>
      <c r="BC139" s="26">
        <v>0</v>
      </c>
      <c r="BD139" s="26">
        <v>0</v>
      </c>
    </row>
    <row r="140" spans="1:56" x14ac:dyDescent="0.25">
      <c r="A140" s="18">
        <v>43617</v>
      </c>
      <c r="B140" s="26">
        <v>0</v>
      </c>
      <c r="C140" s="26">
        <v>0</v>
      </c>
      <c r="D140" s="26">
        <v>0</v>
      </c>
      <c r="E140" s="26">
        <v>1515507</v>
      </c>
      <c r="F140" s="26">
        <v>0</v>
      </c>
      <c r="G140" s="26">
        <v>7871441</v>
      </c>
      <c r="H140" s="26">
        <v>8701264</v>
      </c>
      <c r="I140" s="31">
        <v>3332330</v>
      </c>
      <c r="J140" s="26">
        <v>276250</v>
      </c>
      <c r="K140" s="26">
        <v>2093734</v>
      </c>
      <c r="L140" s="26">
        <v>97517</v>
      </c>
      <c r="M140" s="26">
        <v>789025.76</v>
      </c>
      <c r="N140" s="26">
        <v>3714317</v>
      </c>
      <c r="O140" s="26">
        <v>4346040</v>
      </c>
      <c r="P140" s="26">
        <v>0</v>
      </c>
      <c r="Q140" s="26">
        <v>11130719</v>
      </c>
      <c r="R140" s="26">
        <v>640493</v>
      </c>
      <c r="S140" s="26">
        <v>0</v>
      </c>
      <c r="T140" s="26">
        <v>84476</v>
      </c>
      <c r="U140" s="26">
        <v>0</v>
      </c>
      <c r="V140" s="26">
        <v>30666</v>
      </c>
      <c r="W140" s="26">
        <v>4017339</v>
      </c>
      <c r="X140" s="26">
        <v>29522</v>
      </c>
      <c r="Y140" s="26">
        <v>0</v>
      </c>
      <c r="Z140" s="26">
        <v>0</v>
      </c>
      <c r="AA140" s="26">
        <v>0</v>
      </c>
      <c r="AB140" s="26">
        <v>0</v>
      </c>
      <c r="AC140" s="26">
        <v>0</v>
      </c>
      <c r="AD140" s="26">
        <v>0</v>
      </c>
      <c r="AE140" s="26">
        <v>0</v>
      </c>
      <c r="AF140" s="26">
        <v>0</v>
      </c>
      <c r="AG140" s="26">
        <v>0</v>
      </c>
      <c r="AH140" s="26">
        <v>0</v>
      </c>
      <c r="AI140" s="26">
        <v>0</v>
      </c>
      <c r="AJ140" s="26">
        <v>0</v>
      </c>
      <c r="AK140" s="26">
        <v>0</v>
      </c>
      <c r="AL140" s="26">
        <v>0</v>
      </c>
      <c r="AM140" s="26">
        <v>0</v>
      </c>
      <c r="AN140" s="26">
        <v>0</v>
      </c>
      <c r="AO140" s="26">
        <v>0</v>
      </c>
      <c r="AP140" s="26">
        <v>0</v>
      </c>
      <c r="AQ140" s="26">
        <v>0</v>
      </c>
      <c r="AR140" s="26">
        <v>0</v>
      </c>
      <c r="AS140" s="26">
        <v>0</v>
      </c>
      <c r="AT140" s="26">
        <v>0</v>
      </c>
      <c r="AU140" s="26">
        <v>0</v>
      </c>
      <c r="AV140" s="26">
        <v>0</v>
      </c>
      <c r="AW140" s="26">
        <v>0</v>
      </c>
      <c r="AX140" s="26">
        <v>0</v>
      </c>
      <c r="AY140" s="26">
        <v>0</v>
      </c>
      <c r="AZ140" s="26">
        <v>0</v>
      </c>
      <c r="BA140" s="26">
        <v>0</v>
      </c>
      <c r="BB140" s="26">
        <v>0</v>
      </c>
      <c r="BC140" s="26">
        <v>0</v>
      </c>
      <c r="BD140" s="26">
        <v>0</v>
      </c>
    </row>
    <row r="141" spans="1:56" x14ac:dyDescent="0.25">
      <c r="A141" s="18">
        <v>43647</v>
      </c>
      <c r="B141" s="26">
        <v>0</v>
      </c>
      <c r="C141" s="26">
        <v>0</v>
      </c>
      <c r="D141" s="26">
        <v>0</v>
      </c>
      <c r="E141" s="26">
        <v>1609997</v>
      </c>
      <c r="F141" s="26">
        <v>0</v>
      </c>
      <c r="G141" s="26">
        <v>7238206</v>
      </c>
      <c r="H141" s="26">
        <v>7895176</v>
      </c>
      <c r="I141" s="31">
        <v>4751051</v>
      </c>
      <c r="J141" s="26">
        <v>327170</v>
      </c>
      <c r="K141" s="26">
        <v>1347031</v>
      </c>
      <c r="L141" s="26">
        <v>111417</v>
      </c>
      <c r="M141" s="26">
        <v>756520.68</v>
      </c>
      <c r="N141" s="26">
        <v>2769504</v>
      </c>
      <c r="O141" s="26">
        <v>4406881</v>
      </c>
      <c r="P141" s="26">
        <v>0</v>
      </c>
      <c r="Q141" s="26">
        <v>11491021</v>
      </c>
      <c r="R141" s="26">
        <v>629347</v>
      </c>
      <c r="S141" s="26">
        <v>0</v>
      </c>
      <c r="T141" s="26">
        <v>90740</v>
      </c>
      <c r="U141" s="26">
        <v>0</v>
      </c>
      <c r="V141" s="26">
        <v>1996970</v>
      </c>
      <c r="W141" s="26">
        <v>4178647</v>
      </c>
      <c r="X141" s="26">
        <v>1343</v>
      </c>
      <c r="Y141" s="26">
        <v>0</v>
      </c>
      <c r="Z141" s="26">
        <v>0</v>
      </c>
      <c r="AA141" s="26">
        <v>0</v>
      </c>
      <c r="AB141" s="26">
        <v>0</v>
      </c>
      <c r="AC141" s="26">
        <v>0</v>
      </c>
      <c r="AD141" s="26">
        <v>0</v>
      </c>
      <c r="AE141" s="26">
        <v>0</v>
      </c>
      <c r="AF141" s="26">
        <v>0</v>
      </c>
      <c r="AG141" s="26">
        <v>0</v>
      </c>
      <c r="AH141" s="26">
        <v>0</v>
      </c>
      <c r="AI141" s="26">
        <v>0</v>
      </c>
      <c r="AJ141" s="26">
        <v>0</v>
      </c>
      <c r="AK141" s="26">
        <v>0</v>
      </c>
      <c r="AL141" s="26">
        <v>0</v>
      </c>
      <c r="AM141" s="26">
        <v>0</v>
      </c>
      <c r="AN141" s="26">
        <v>0</v>
      </c>
      <c r="AO141" s="26">
        <v>0</v>
      </c>
      <c r="AP141" s="26">
        <v>0</v>
      </c>
      <c r="AQ141" s="26">
        <v>0</v>
      </c>
      <c r="AR141" s="26">
        <v>0</v>
      </c>
      <c r="AS141" s="26">
        <v>0</v>
      </c>
      <c r="AT141" s="26">
        <v>0</v>
      </c>
      <c r="AU141" s="26">
        <v>0</v>
      </c>
      <c r="AV141" s="26">
        <v>0</v>
      </c>
      <c r="AW141" s="26">
        <v>0</v>
      </c>
      <c r="AX141" s="26">
        <v>0</v>
      </c>
      <c r="AY141" s="26">
        <v>0</v>
      </c>
      <c r="AZ141" s="26">
        <v>0</v>
      </c>
      <c r="BA141" s="26">
        <v>0</v>
      </c>
      <c r="BB141" s="26">
        <v>0</v>
      </c>
      <c r="BC141" s="26">
        <v>0</v>
      </c>
      <c r="BD141" s="26">
        <v>0</v>
      </c>
    </row>
    <row r="142" spans="1:56" x14ac:dyDescent="0.25">
      <c r="A142" s="18">
        <v>43678</v>
      </c>
      <c r="B142" s="26">
        <v>0</v>
      </c>
      <c r="C142" s="26">
        <v>0</v>
      </c>
      <c r="D142" s="26">
        <v>0</v>
      </c>
      <c r="E142" s="26">
        <v>1454311</v>
      </c>
      <c r="F142" s="26">
        <v>0</v>
      </c>
      <c r="G142" s="26">
        <v>7457032</v>
      </c>
      <c r="H142" s="26">
        <v>8332730</v>
      </c>
      <c r="I142" s="31">
        <v>3168984</v>
      </c>
      <c r="J142" s="26">
        <v>314406</v>
      </c>
      <c r="K142" s="26">
        <v>87729</v>
      </c>
      <c r="L142" s="26">
        <v>45708</v>
      </c>
      <c r="M142" s="26">
        <v>739146.37</v>
      </c>
      <c r="N142" s="26">
        <v>2881467</v>
      </c>
      <c r="O142" s="26">
        <v>4960272</v>
      </c>
      <c r="P142" s="26">
        <v>0</v>
      </c>
      <c r="Q142" s="26">
        <v>5780039</v>
      </c>
      <c r="R142" s="26">
        <v>663864</v>
      </c>
      <c r="S142" s="26">
        <v>0</v>
      </c>
      <c r="T142" s="26">
        <v>80350</v>
      </c>
      <c r="U142" s="26">
        <v>0</v>
      </c>
      <c r="V142" s="26">
        <v>78827</v>
      </c>
      <c r="W142" s="26">
        <v>3586142</v>
      </c>
      <c r="X142" s="26">
        <v>0</v>
      </c>
      <c r="Y142" s="26">
        <v>0</v>
      </c>
      <c r="Z142" s="26">
        <v>0</v>
      </c>
      <c r="AA142" s="26">
        <v>0</v>
      </c>
      <c r="AB142" s="26">
        <v>0</v>
      </c>
      <c r="AC142" s="26">
        <v>0</v>
      </c>
      <c r="AD142" s="26">
        <v>0</v>
      </c>
      <c r="AE142" s="26">
        <v>0</v>
      </c>
      <c r="AF142" s="26">
        <v>0</v>
      </c>
      <c r="AG142" s="26">
        <v>0</v>
      </c>
      <c r="AH142" s="26">
        <v>0</v>
      </c>
      <c r="AI142" s="26">
        <v>0</v>
      </c>
      <c r="AJ142" s="26">
        <v>0</v>
      </c>
      <c r="AK142" s="26">
        <v>0</v>
      </c>
      <c r="AL142" s="26">
        <v>0</v>
      </c>
      <c r="AM142" s="26">
        <v>0</v>
      </c>
      <c r="AN142" s="26">
        <v>0</v>
      </c>
      <c r="AO142" s="26">
        <v>0</v>
      </c>
      <c r="AP142" s="26">
        <v>0</v>
      </c>
      <c r="AQ142" s="26">
        <v>0</v>
      </c>
      <c r="AR142" s="26">
        <v>0</v>
      </c>
      <c r="AS142" s="26">
        <v>0</v>
      </c>
      <c r="AT142" s="26">
        <v>0</v>
      </c>
      <c r="AU142" s="26">
        <v>0</v>
      </c>
      <c r="AV142" s="26">
        <v>0</v>
      </c>
      <c r="AW142" s="26">
        <v>0</v>
      </c>
      <c r="AX142" s="26">
        <v>0</v>
      </c>
      <c r="AY142" s="26">
        <v>0</v>
      </c>
      <c r="AZ142" s="26">
        <v>0</v>
      </c>
      <c r="BA142" s="26">
        <v>0</v>
      </c>
      <c r="BB142" s="26">
        <v>0</v>
      </c>
      <c r="BC142" s="26">
        <v>0</v>
      </c>
      <c r="BD142" s="26">
        <v>0</v>
      </c>
    </row>
    <row r="143" spans="1:56" x14ac:dyDescent="0.25">
      <c r="A143" s="18">
        <v>43709</v>
      </c>
      <c r="B143" s="26">
        <v>0</v>
      </c>
      <c r="C143" s="26">
        <v>0</v>
      </c>
      <c r="D143" s="26">
        <v>0</v>
      </c>
      <c r="E143" s="26">
        <v>1331176</v>
      </c>
      <c r="F143" s="26">
        <v>0</v>
      </c>
      <c r="G143" s="26">
        <v>7842941</v>
      </c>
      <c r="H143" s="26">
        <v>8052912</v>
      </c>
      <c r="I143" s="31">
        <v>3195164</v>
      </c>
      <c r="J143" s="26">
        <v>286267</v>
      </c>
      <c r="K143" s="26">
        <v>48450</v>
      </c>
      <c r="L143" s="26">
        <v>157362</v>
      </c>
      <c r="M143" s="26">
        <v>751967.33</v>
      </c>
      <c r="N143" s="26">
        <v>4106059</v>
      </c>
      <c r="O143" s="26">
        <v>4445835</v>
      </c>
      <c r="P143" s="26">
        <v>0</v>
      </c>
      <c r="Q143" s="26">
        <v>8322470</v>
      </c>
      <c r="R143" s="26">
        <v>658761</v>
      </c>
      <c r="S143" s="26">
        <v>0</v>
      </c>
      <c r="T143" s="26">
        <v>67401</v>
      </c>
      <c r="U143" s="26">
        <v>0</v>
      </c>
      <c r="V143" s="26">
        <v>53099</v>
      </c>
      <c r="W143" s="26">
        <v>3449419</v>
      </c>
      <c r="X143" s="26">
        <v>340006</v>
      </c>
      <c r="Y143" s="26">
        <v>0</v>
      </c>
      <c r="Z143" s="26">
        <v>0</v>
      </c>
      <c r="AA143" s="26">
        <v>0</v>
      </c>
      <c r="AB143" s="26">
        <v>0</v>
      </c>
      <c r="AC143" s="26">
        <v>0</v>
      </c>
      <c r="AD143" s="26">
        <v>0</v>
      </c>
      <c r="AE143" s="26">
        <v>0</v>
      </c>
      <c r="AF143" s="26">
        <v>0</v>
      </c>
      <c r="AG143" s="26">
        <v>0</v>
      </c>
      <c r="AH143" s="26">
        <v>0</v>
      </c>
      <c r="AI143" s="26">
        <v>0</v>
      </c>
      <c r="AJ143" s="26">
        <v>0</v>
      </c>
      <c r="AK143" s="26">
        <v>0</v>
      </c>
      <c r="AL143" s="26">
        <v>0</v>
      </c>
      <c r="AM143" s="26">
        <v>0</v>
      </c>
      <c r="AN143" s="26">
        <v>0</v>
      </c>
      <c r="AO143" s="26">
        <v>0</v>
      </c>
      <c r="AP143" s="26">
        <v>0</v>
      </c>
      <c r="AQ143" s="26">
        <v>0</v>
      </c>
      <c r="AR143" s="26">
        <v>0</v>
      </c>
      <c r="AS143" s="26">
        <v>0</v>
      </c>
      <c r="AT143" s="26">
        <v>0</v>
      </c>
      <c r="AU143" s="26">
        <v>0</v>
      </c>
      <c r="AV143" s="26">
        <v>0</v>
      </c>
      <c r="AW143" s="26">
        <v>0</v>
      </c>
      <c r="AX143" s="26">
        <v>0</v>
      </c>
      <c r="AY143" s="26">
        <v>0</v>
      </c>
      <c r="AZ143" s="26">
        <v>0</v>
      </c>
      <c r="BA143" s="26">
        <v>0</v>
      </c>
      <c r="BB143" s="26">
        <v>0</v>
      </c>
      <c r="BC143" s="26">
        <v>0</v>
      </c>
      <c r="BD143" s="26">
        <v>0</v>
      </c>
    </row>
    <row r="144" spans="1:56" x14ac:dyDescent="0.25">
      <c r="A144" s="18">
        <v>43739</v>
      </c>
      <c r="B144" s="26">
        <v>0</v>
      </c>
      <c r="C144" s="26">
        <v>0</v>
      </c>
      <c r="D144" s="26">
        <v>0</v>
      </c>
      <c r="E144" s="26">
        <v>1395048</v>
      </c>
      <c r="F144" s="26">
        <v>0</v>
      </c>
      <c r="G144" s="26">
        <v>7354436</v>
      </c>
      <c r="H144" s="26">
        <v>7618000</v>
      </c>
      <c r="I144" s="31">
        <v>2983686</v>
      </c>
      <c r="J144" s="26">
        <v>227991</v>
      </c>
      <c r="K144" s="26">
        <v>35564</v>
      </c>
      <c r="L144" s="26">
        <v>145400</v>
      </c>
      <c r="M144" s="26">
        <v>737628.21</v>
      </c>
      <c r="N144" s="26">
        <v>1945591</v>
      </c>
      <c r="O144" s="26">
        <v>4237847</v>
      </c>
      <c r="P144" s="26">
        <v>0</v>
      </c>
      <c r="Q144" s="26">
        <v>7483032</v>
      </c>
      <c r="R144" s="26">
        <v>1010366</v>
      </c>
      <c r="S144" s="26">
        <v>0</v>
      </c>
      <c r="T144" s="26">
        <v>116524</v>
      </c>
      <c r="U144" s="26">
        <v>0</v>
      </c>
      <c r="V144" s="26">
        <v>124359</v>
      </c>
      <c r="W144" s="26">
        <v>3819231</v>
      </c>
      <c r="X144" s="26">
        <v>0</v>
      </c>
      <c r="Y144" s="26">
        <v>0</v>
      </c>
      <c r="Z144" s="26">
        <v>0</v>
      </c>
      <c r="AA144" s="26">
        <v>0</v>
      </c>
      <c r="AB144" s="26">
        <v>0</v>
      </c>
      <c r="AC144" s="26">
        <v>0</v>
      </c>
      <c r="AD144" s="26">
        <v>0</v>
      </c>
      <c r="AE144" s="26">
        <v>0</v>
      </c>
      <c r="AF144" s="26">
        <v>0</v>
      </c>
      <c r="AG144" s="26">
        <v>0</v>
      </c>
      <c r="AH144" s="26">
        <v>0</v>
      </c>
      <c r="AI144" s="26">
        <v>0</v>
      </c>
      <c r="AJ144" s="26">
        <v>0</v>
      </c>
      <c r="AK144" s="26">
        <v>0</v>
      </c>
      <c r="AL144" s="26">
        <v>0</v>
      </c>
      <c r="AM144" s="26">
        <v>0</v>
      </c>
      <c r="AN144" s="26">
        <v>0</v>
      </c>
      <c r="AO144" s="26">
        <v>0</v>
      </c>
      <c r="AP144" s="26">
        <v>0</v>
      </c>
      <c r="AQ144" s="26">
        <v>0</v>
      </c>
      <c r="AR144" s="26">
        <v>0</v>
      </c>
      <c r="AS144" s="26">
        <v>0</v>
      </c>
      <c r="AT144" s="26">
        <v>0</v>
      </c>
      <c r="AU144" s="26">
        <v>0</v>
      </c>
      <c r="AV144" s="26">
        <v>0</v>
      </c>
      <c r="AW144" s="26">
        <v>0</v>
      </c>
      <c r="AX144" s="26">
        <v>0</v>
      </c>
      <c r="AY144" s="26">
        <v>0</v>
      </c>
      <c r="AZ144" s="26">
        <v>0</v>
      </c>
      <c r="BA144" s="26">
        <v>0</v>
      </c>
      <c r="BB144" s="26">
        <v>0</v>
      </c>
      <c r="BC144" s="26">
        <v>0</v>
      </c>
      <c r="BD144" s="26">
        <v>0</v>
      </c>
    </row>
    <row r="145" spans="1:58" x14ac:dyDescent="0.25">
      <c r="A145" s="18">
        <v>43770</v>
      </c>
      <c r="B145" s="26">
        <v>0</v>
      </c>
      <c r="C145" s="26">
        <v>0</v>
      </c>
      <c r="D145" s="26">
        <v>0</v>
      </c>
      <c r="E145" s="26">
        <v>1186625</v>
      </c>
      <c r="F145" s="26">
        <v>0</v>
      </c>
      <c r="G145" s="26">
        <v>6908643</v>
      </c>
      <c r="H145" s="26">
        <v>8104784</v>
      </c>
      <c r="I145" s="31">
        <v>3354147</v>
      </c>
      <c r="J145" s="26">
        <v>244319</v>
      </c>
      <c r="K145" s="26">
        <v>22570</v>
      </c>
      <c r="L145" s="26">
        <v>58174</v>
      </c>
      <c r="M145" s="26">
        <v>695482.49</v>
      </c>
      <c r="N145" s="26">
        <v>1932712</v>
      </c>
      <c r="O145" s="26">
        <v>4257056</v>
      </c>
      <c r="P145" s="26">
        <v>0</v>
      </c>
      <c r="Q145" s="26">
        <v>8993152</v>
      </c>
      <c r="R145" s="26">
        <v>608684</v>
      </c>
      <c r="S145" s="26">
        <v>0</v>
      </c>
      <c r="T145" s="26">
        <v>92947</v>
      </c>
      <c r="U145" s="26">
        <v>0</v>
      </c>
      <c r="V145" s="26">
        <v>154677</v>
      </c>
      <c r="W145" s="26">
        <v>3960397</v>
      </c>
      <c r="X145" s="26">
        <v>0</v>
      </c>
      <c r="Y145" s="26">
        <v>0</v>
      </c>
      <c r="Z145" s="26">
        <v>0</v>
      </c>
      <c r="AA145" s="26">
        <v>0</v>
      </c>
      <c r="AB145" s="26">
        <v>0</v>
      </c>
      <c r="AC145" s="26">
        <v>0</v>
      </c>
      <c r="AD145" s="26">
        <v>0</v>
      </c>
      <c r="AE145" s="26">
        <v>0</v>
      </c>
      <c r="AF145" s="26">
        <v>0</v>
      </c>
      <c r="AG145" s="26">
        <v>0</v>
      </c>
      <c r="AH145" s="26">
        <v>0</v>
      </c>
      <c r="AI145" s="26">
        <v>0</v>
      </c>
      <c r="AJ145" s="26">
        <v>0</v>
      </c>
      <c r="AK145" s="26">
        <v>0</v>
      </c>
      <c r="AL145" s="26">
        <v>0</v>
      </c>
      <c r="AM145" s="26">
        <v>0</v>
      </c>
      <c r="AN145" s="26">
        <v>0</v>
      </c>
      <c r="AO145" s="26">
        <v>0</v>
      </c>
      <c r="AP145" s="26">
        <v>0</v>
      </c>
      <c r="AQ145" s="26">
        <v>0</v>
      </c>
      <c r="AR145" s="26">
        <v>0</v>
      </c>
      <c r="AS145" s="26">
        <v>0</v>
      </c>
      <c r="AT145" s="26">
        <v>0</v>
      </c>
      <c r="AU145" s="26">
        <v>0</v>
      </c>
      <c r="AV145" s="26">
        <v>0</v>
      </c>
      <c r="AW145" s="26">
        <v>0</v>
      </c>
      <c r="AX145" s="26">
        <v>0</v>
      </c>
      <c r="AY145" s="26">
        <v>0</v>
      </c>
      <c r="AZ145" s="26">
        <v>0</v>
      </c>
      <c r="BA145" s="26">
        <v>0</v>
      </c>
      <c r="BB145" s="26">
        <v>0</v>
      </c>
      <c r="BC145" s="26">
        <v>0</v>
      </c>
      <c r="BD145" s="26">
        <v>0</v>
      </c>
      <c r="BE145" s="26"/>
      <c r="BF145" s="26"/>
    </row>
    <row r="146" spans="1:58" x14ac:dyDescent="0.25">
      <c r="A146" s="18">
        <v>43800</v>
      </c>
      <c r="B146" s="26">
        <v>0</v>
      </c>
      <c r="C146" s="26">
        <v>0</v>
      </c>
      <c r="D146" s="26">
        <v>0</v>
      </c>
      <c r="E146" s="26">
        <v>1279626</v>
      </c>
      <c r="F146" s="26">
        <v>0</v>
      </c>
      <c r="G146" s="26">
        <v>7393954</v>
      </c>
      <c r="H146" s="26">
        <v>8068969</v>
      </c>
      <c r="I146" s="31">
        <v>3113290</v>
      </c>
      <c r="J146" s="26">
        <v>262322</v>
      </c>
      <c r="K146" s="26">
        <v>22969</v>
      </c>
      <c r="L146" s="26">
        <v>151631</v>
      </c>
      <c r="M146" s="26">
        <v>801159.07</v>
      </c>
      <c r="N146" s="26">
        <v>1985388</v>
      </c>
      <c r="O146" s="26">
        <v>4022968</v>
      </c>
      <c r="P146" s="26">
        <v>0</v>
      </c>
      <c r="Q146" s="26">
        <v>9986112</v>
      </c>
      <c r="R146" s="26">
        <v>572643</v>
      </c>
      <c r="S146" s="26">
        <v>0</v>
      </c>
      <c r="T146" s="26">
        <v>94074</v>
      </c>
      <c r="U146" s="26">
        <v>0</v>
      </c>
      <c r="V146" s="26">
        <v>44547</v>
      </c>
      <c r="W146" s="26">
        <v>2589026</v>
      </c>
      <c r="X146" s="26">
        <v>21510</v>
      </c>
      <c r="Y146" s="26">
        <v>0</v>
      </c>
      <c r="Z146" s="26">
        <v>0</v>
      </c>
      <c r="AA146" s="26">
        <v>0</v>
      </c>
      <c r="AB146" s="26">
        <v>0</v>
      </c>
      <c r="AC146" s="26">
        <v>0</v>
      </c>
      <c r="AD146" s="26">
        <v>0</v>
      </c>
      <c r="AE146" s="26">
        <v>0</v>
      </c>
      <c r="AF146" s="26">
        <v>0</v>
      </c>
      <c r="AG146" s="26">
        <v>0</v>
      </c>
      <c r="AH146" s="26">
        <v>0</v>
      </c>
      <c r="AI146" s="26">
        <v>0</v>
      </c>
      <c r="AJ146" s="26">
        <v>0</v>
      </c>
      <c r="AK146" s="26">
        <v>0</v>
      </c>
      <c r="AL146" s="26">
        <v>0</v>
      </c>
      <c r="AM146" s="26">
        <v>0</v>
      </c>
      <c r="AN146" s="26">
        <v>0</v>
      </c>
      <c r="AO146" s="26">
        <v>0</v>
      </c>
      <c r="AP146" s="26">
        <v>0</v>
      </c>
      <c r="AQ146" s="26">
        <v>0</v>
      </c>
      <c r="AR146" s="26">
        <v>0</v>
      </c>
      <c r="AS146" s="26">
        <v>0</v>
      </c>
      <c r="AT146" s="26">
        <v>0</v>
      </c>
      <c r="AU146" s="26">
        <v>0</v>
      </c>
      <c r="AV146" s="26">
        <v>0</v>
      </c>
      <c r="AW146" s="26">
        <v>0</v>
      </c>
      <c r="AX146" s="26">
        <v>0</v>
      </c>
      <c r="AY146" s="26">
        <v>0</v>
      </c>
      <c r="AZ146" s="26">
        <v>0</v>
      </c>
      <c r="BA146" s="26">
        <v>0</v>
      </c>
      <c r="BB146" s="26">
        <v>0</v>
      </c>
      <c r="BC146" s="26">
        <v>0</v>
      </c>
      <c r="BD146" s="26">
        <v>0</v>
      </c>
      <c r="BE146" s="26"/>
      <c r="BF146" s="26"/>
    </row>
    <row r="147" spans="1:58" x14ac:dyDescent="0.25">
      <c r="A147" s="18">
        <v>43831</v>
      </c>
      <c r="B147" s="26">
        <v>0</v>
      </c>
      <c r="C147" s="26">
        <v>0</v>
      </c>
      <c r="D147" s="26">
        <v>0</v>
      </c>
      <c r="E147" s="26">
        <v>1155677</v>
      </c>
      <c r="F147" s="26">
        <v>0</v>
      </c>
      <c r="G147" s="26">
        <v>7269580</v>
      </c>
      <c r="H147" s="26">
        <v>7950667</v>
      </c>
      <c r="I147" s="31">
        <v>4224006</v>
      </c>
      <c r="J147" s="26">
        <v>323147</v>
      </c>
      <c r="K147" s="26">
        <v>25937</v>
      </c>
      <c r="L147" s="26">
        <v>131423</v>
      </c>
      <c r="M147" s="26">
        <v>899552.54</v>
      </c>
      <c r="N147" s="26">
        <v>3201776</v>
      </c>
      <c r="O147" s="26">
        <v>4143876</v>
      </c>
      <c r="P147" s="26">
        <v>0</v>
      </c>
      <c r="Q147" s="26">
        <v>3812306</v>
      </c>
      <c r="R147" s="26">
        <v>565301</v>
      </c>
      <c r="S147" s="26">
        <v>0</v>
      </c>
      <c r="T147" s="26">
        <v>132770</v>
      </c>
      <c r="U147" s="26">
        <v>0</v>
      </c>
      <c r="V147" s="26">
        <v>49469</v>
      </c>
      <c r="W147" s="26">
        <v>2074179</v>
      </c>
      <c r="X147" s="26">
        <v>0</v>
      </c>
      <c r="Y147" s="26">
        <v>0</v>
      </c>
      <c r="Z147" s="26">
        <v>0</v>
      </c>
      <c r="AA147" s="26">
        <v>0</v>
      </c>
      <c r="AB147" s="26">
        <v>0</v>
      </c>
      <c r="AC147" s="26">
        <v>0</v>
      </c>
      <c r="AD147" s="26">
        <v>0</v>
      </c>
      <c r="AE147" s="26">
        <v>0</v>
      </c>
      <c r="AF147" s="26">
        <v>0</v>
      </c>
      <c r="AG147" s="26">
        <v>0</v>
      </c>
      <c r="AH147" s="26">
        <v>0</v>
      </c>
      <c r="AI147" s="26">
        <v>0</v>
      </c>
      <c r="AJ147" s="26">
        <v>0</v>
      </c>
      <c r="AK147" s="26">
        <v>0</v>
      </c>
      <c r="AL147" s="26">
        <v>0</v>
      </c>
      <c r="AM147" s="26">
        <v>0</v>
      </c>
      <c r="AN147" s="26">
        <v>0</v>
      </c>
      <c r="AO147" s="26">
        <v>0</v>
      </c>
      <c r="AP147" s="26">
        <v>0</v>
      </c>
      <c r="AQ147" s="26">
        <v>0</v>
      </c>
      <c r="AR147" s="26">
        <v>0</v>
      </c>
      <c r="AS147" s="26">
        <v>0</v>
      </c>
      <c r="AT147" s="26">
        <v>0</v>
      </c>
      <c r="AU147" s="26">
        <v>0</v>
      </c>
      <c r="AV147" s="26">
        <v>0</v>
      </c>
      <c r="AW147" s="26">
        <v>0</v>
      </c>
      <c r="AX147" s="26">
        <v>0</v>
      </c>
      <c r="AY147" s="26">
        <v>0</v>
      </c>
      <c r="AZ147" s="26">
        <v>0</v>
      </c>
      <c r="BA147" s="26">
        <v>0</v>
      </c>
      <c r="BB147" s="26">
        <v>0</v>
      </c>
      <c r="BC147" s="26">
        <v>0</v>
      </c>
      <c r="BD147" s="26">
        <v>0</v>
      </c>
      <c r="BE147" s="26"/>
      <c r="BF147" s="26"/>
    </row>
    <row r="148" spans="1:58" x14ac:dyDescent="0.25">
      <c r="A148" s="18">
        <v>43862</v>
      </c>
      <c r="B148" s="26">
        <v>0</v>
      </c>
      <c r="C148" s="26">
        <v>0</v>
      </c>
      <c r="D148" s="26">
        <v>0</v>
      </c>
      <c r="E148" s="26">
        <v>1059784</v>
      </c>
      <c r="F148" s="26">
        <v>0</v>
      </c>
      <c r="G148" s="26">
        <v>5416094</v>
      </c>
      <c r="H148" s="26">
        <v>7575688</v>
      </c>
      <c r="I148" s="31">
        <v>2139657</v>
      </c>
      <c r="J148" s="26">
        <v>164643</v>
      </c>
      <c r="K148" s="26">
        <v>12337</v>
      </c>
      <c r="L148" s="26">
        <v>30079</v>
      </c>
      <c r="M148" s="26">
        <v>747736.14</v>
      </c>
      <c r="N148" s="26">
        <v>4621560</v>
      </c>
      <c r="O148" s="26">
        <v>3579808</v>
      </c>
      <c r="P148" s="26">
        <v>0</v>
      </c>
      <c r="Q148" s="26">
        <v>7050817</v>
      </c>
      <c r="R148" s="26">
        <v>543116</v>
      </c>
      <c r="S148" s="26">
        <v>0</v>
      </c>
      <c r="T148" s="26">
        <v>78047</v>
      </c>
      <c r="U148" s="26">
        <v>0</v>
      </c>
      <c r="V148" s="26">
        <v>43636</v>
      </c>
      <c r="W148" s="26">
        <v>1757842</v>
      </c>
      <c r="X148" s="26">
        <v>0</v>
      </c>
      <c r="Y148" s="26">
        <v>0</v>
      </c>
      <c r="Z148" s="26">
        <v>0</v>
      </c>
      <c r="AA148" s="26">
        <v>0</v>
      </c>
      <c r="AB148" s="26">
        <v>0</v>
      </c>
      <c r="AC148" s="26">
        <v>0</v>
      </c>
      <c r="AD148" s="26">
        <v>0</v>
      </c>
      <c r="AE148" s="26">
        <v>0</v>
      </c>
      <c r="AF148" s="26">
        <v>0</v>
      </c>
      <c r="AG148" s="26">
        <v>0</v>
      </c>
      <c r="AH148" s="26">
        <v>0</v>
      </c>
      <c r="AI148" s="26">
        <v>0</v>
      </c>
      <c r="AJ148" s="26">
        <v>0</v>
      </c>
      <c r="AK148" s="26">
        <v>0</v>
      </c>
      <c r="AL148" s="26">
        <v>0</v>
      </c>
      <c r="AM148" s="26">
        <v>0</v>
      </c>
      <c r="AN148" s="26">
        <v>0</v>
      </c>
      <c r="AO148" s="26">
        <v>0</v>
      </c>
      <c r="AP148" s="26">
        <v>0</v>
      </c>
      <c r="AQ148" s="26">
        <v>0</v>
      </c>
      <c r="AR148" s="26">
        <v>0</v>
      </c>
      <c r="AS148" s="26">
        <v>0</v>
      </c>
      <c r="AT148" s="26">
        <v>0</v>
      </c>
      <c r="AU148" s="26">
        <v>0</v>
      </c>
      <c r="AV148" s="26">
        <v>0</v>
      </c>
      <c r="AW148" s="26">
        <v>0</v>
      </c>
      <c r="AX148" s="26">
        <v>0</v>
      </c>
      <c r="AY148" s="26">
        <v>0</v>
      </c>
      <c r="AZ148" s="26">
        <v>0</v>
      </c>
      <c r="BA148" s="26">
        <v>0</v>
      </c>
      <c r="BB148" s="26">
        <v>0</v>
      </c>
      <c r="BC148" s="26">
        <v>0</v>
      </c>
      <c r="BD148" s="26">
        <v>0</v>
      </c>
      <c r="BE148" s="26"/>
      <c r="BF148" s="26"/>
    </row>
    <row r="149" spans="1:58" x14ac:dyDescent="0.25">
      <c r="A149" s="18">
        <v>43891</v>
      </c>
      <c r="B149" s="26">
        <v>0</v>
      </c>
      <c r="C149" s="26">
        <v>0</v>
      </c>
      <c r="D149" s="26">
        <v>0</v>
      </c>
      <c r="E149" s="26">
        <v>920009</v>
      </c>
      <c r="F149" s="26">
        <v>0</v>
      </c>
      <c r="G149" s="26">
        <v>5325377</v>
      </c>
      <c r="H149" s="26">
        <v>7169713</v>
      </c>
      <c r="I149" s="31">
        <v>2454574</v>
      </c>
      <c r="J149" s="26">
        <v>165332</v>
      </c>
      <c r="K149" s="26">
        <v>11533</v>
      </c>
      <c r="L149" s="26">
        <v>43158</v>
      </c>
      <c r="M149" s="26">
        <v>725914.09</v>
      </c>
      <c r="N149" s="26">
        <v>2537725</v>
      </c>
      <c r="O149" s="26">
        <v>3664709</v>
      </c>
      <c r="P149" s="26">
        <v>0</v>
      </c>
      <c r="Q149" s="26">
        <v>7084237</v>
      </c>
      <c r="R149" s="26">
        <v>499414</v>
      </c>
      <c r="S149" s="26">
        <v>0</v>
      </c>
      <c r="T149" s="26">
        <v>89900</v>
      </c>
      <c r="U149" s="26">
        <v>0</v>
      </c>
      <c r="V149" s="26">
        <v>37637</v>
      </c>
      <c r="W149" s="26">
        <v>1566710</v>
      </c>
      <c r="X149" s="26">
        <v>3607</v>
      </c>
      <c r="Y149" s="26">
        <v>0</v>
      </c>
      <c r="Z149" s="26">
        <v>0</v>
      </c>
      <c r="AA149" s="26">
        <v>0</v>
      </c>
      <c r="AB149" s="26">
        <v>0</v>
      </c>
      <c r="AC149" s="26">
        <v>0</v>
      </c>
      <c r="AD149" s="26">
        <v>0</v>
      </c>
      <c r="AE149" s="26">
        <v>0</v>
      </c>
      <c r="AF149" s="26">
        <v>0</v>
      </c>
      <c r="AG149" s="26">
        <v>0</v>
      </c>
      <c r="AH149" s="26">
        <v>0</v>
      </c>
      <c r="AI149" s="26">
        <v>0</v>
      </c>
      <c r="AJ149" s="26">
        <v>0</v>
      </c>
      <c r="AK149" s="26">
        <v>0</v>
      </c>
      <c r="AL149" s="26">
        <v>0</v>
      </c>
      <c r="AM149" s="26">
        <v>0</v>
      </c>
      <c r="AN149" s="26">
        <v>0</v>
      </c>
      <c r="AO149" s="26">
        <v>0</v>
      </c>
      <c r="AP149" s="26">
        <v>0</v>
      </c>
      <c r="AQ149" s="26">
        <v>0</v>
      </c>
      <c r="AR149" s="26">
        <v>0</v>
      </c>
      <c r="AS149" s="26">
        <v>0</v>
      </c>
      <c r="AT149" s="26">
        <v>0</v>
      </c>
      <c r="AU149" s="26">
        <v>0</v>
      </c>
      <c r="AV149" s="26">
        <v>0</v>
      </c>
      <c r="AW149" s="26">
        <v>0</v>
      </c>
      <c r="AX149" s="26">
        <v>0</v>
      </c>
      <c r="AY149" s="26">
        <v>0</v>
      </c>
      <c r="AZ149" s="26">
        <v>0</v>
      </c>
      <c r="BA149" s="26">
        <v>0</v>
      </c>
      <c r="BB149" s="26">
        <v>0</v>
      </c>
      <c r="BC149" s="26">
        <v>0</v>
      </c>
      <c r="BD149" s="26">
        <v>7368.56</v>
      </c>
      <c r="BE149" s="26"/>
      <c r="BF149" s="26"/>
    </row>
    <row r="150" spans="1:58" x14ac:dyDescent="0.25">
      <c r="A150" s="18">
        <v>43922</v>
      </c>
      <c r="B150" s="26">
        <v>0</v>
      </c>
      <c r="C150" s="26">
        <v>0</v>
      </c>
      <c r="D150" s="26">
        <v>0</v>
      </c>
      <c r="E150" s="26">
        <v>1148554</v>
      </c>
      <c r="F150" s="26">
        <v>0</v>
      </c>
      <c r="G150" s="26">
        <v>4813831</v>
      </c>
      <c r="H150" s="26">
        <v>5364707</v>
      </c>
      <c r="I150" s="31">
        <v>4054597</v>
      </c>
      <c r="J150" s="26">
        <v>179976</v>
      </c>
      <c r="K150" s="26">
        <v>2612</v>
      </c>
      <c r="L150" s="26">
        <v>77855</v>
      </c>
      <c r="M150" s="26">
        <v>324868.69</v>
      </c>
      <c r="N150" s="26">
        <v>826018</v>
      </c>
      <c r="O150" s="26">
        <v>1224133</v>
      </c>
      <c r="P150" s="26">
        <v>0</v>
      </c>
      <c r="Q150" s="26">
        <v>7663294</v>
      </c>
      <c r="R150" s="26">
        <v>532145</v>
      </c>
      <c r="S150" s="26">
        <v>0</v>
      </c>
      <c r="T150" s="26">
        <v>329466</v>
      </c>
      <c r="U150" s="26">
        <v>0</v>
      </c>
      <c r="V150" s="26">
        <v>728</v>
      </c>
      <c r="W150" s="26">
        <v>608018</v>
      </c>
      <c r="X150" s="26">
        <v>0</v>
      </c>
      <c r="Y150" s="26">
        <v>0</v>
      </c>
      <c r="Z150" s="26">
        <v>0</v>
      </c>
      <c r="AA150" s="26">
        <v>0</v>
      </c>
      <c r="AB150" s="26">
        <v>0</v>
      </c>
      <c r="AC150" s="26">
        <v>0</v>
      </c>
      <c r="AD150" s="26">
        <v>0</v>
      </c>
      <c r="AE150" s="26">
        <v>0</v>
      </c>
      <c r="AF150" s="26">
        <v>0</v>
      </c>
      <c r="AG150" s="26">
        <v>0</v>
      </c>
      <c r="AH150" s="26">
        <v>0</v>
      </c>
      <c r="AI150" s="26">
        <v>0</v>
      </c>
      <c r="AJ150" s="26">
        <v>0</v>
      </c>
      <c r="AK150" s="26">
        <v>0</v>
      </c>
      <c r="AL150" s="26">
        <v>0</v>
      </c>
      <c r="AM150" s="26">
        <v>0</v>
      </c>
      <c r="AN150" s="26">
        <v>0</v>
      </c>
      <c r="AO150" s="26">
        <v>0</v>
      </c>
      <c r="AP150" s="26">
        <v>0</v>
      </c>
      <c r="AQ150" s="26">
        <v>0</v>
      </c>
      <c r="AR150" s="26">
        <v>0</v>
      </c>
      <c r="AS150" s="26">
        <v>0</v>
      </c>
      <c r="AT150" s="26">
        <v>0</v>
      </c>
      <c r="AU150" s="26">
        <v>0</v>
      </c>
      <c r="AV150" s="26">
        <v>0</v>
      </c>
      <c r="AW150" s="26">
        <v>0</v>
      </c>
      <c r="AX150" s="26">
        <v>0</v>
      </c>
      <c r="AY150" s="26">
        <v>0</v>
      </c>
      <c r="AZ150" s="26">
        <v>0</v>
      </c>
      <c r="BA150" s="26">
        <v>0</v>
      </c>
      <c r="BB150" s="26">
        <v>0</v>
      </c>
      <c r="BC150" s="26">
        <v>0</v>
      </c>
      <c r="BD150" s="26">
        <v>9792.98</v>
      </c>
      <c r="BE150" s="26"/>
      <c r="BF150" s="26"/>
    </row>
    <row r="151" spans="1:58" x14ac:dyDescent="0.25">
      <c r="A151" s="18">
        <v>43952</v>
      </c>
      <c r="B151" s="26">
        <v>0</v>
      </c>
      <c r="C151" s="26">
        <v>0</v>
      </c>
      <c r="D151" s="26">
        <v>0</v>
      </c>
      <c r="E151" s="26">
        <v>1004454</v>
      </c>
      <c r="F151" s="26">
        <v>0</v>
      </c>
      <c r="G151" s="26">
        <v>4176325</v>
      </c>
      <c r="H151" s="26">
        <v>3814116</v>
      </c>
      <c r="I151" s="31">
        <v>2359579</v>
      </c>
      <c r="J151" s="26">
        <v>138731</v>
      </c>
      <c r="K151" s="26">
        <v>3350</v>
      </c>
      <c r="L151" s="26">
        <v>14291</v>
      </c>
      <c r="M151" s="26">
        <v>0</v>
      </c>
      <c r="N151" s="26">
        <v>92046</v>
      </c>
      <c r="O151" s="26">
        <v>701019</v>
      </c>
      <c r="P151" s="26">
        <v>0</v>
      </c>
      <c r="Q151" s="26">
        <v>7305200</v>
      </c>
      <c r="R151" s="26">
        <v>418415</v>
      </c>
      <c r="S151" s="26">
        <v>0</v>
      </c>
      <c r="T151" s="26">
        <v>165316</v>
      </c>
      <c r="U151" s="26">
        <v>0</v>
      </c>
      <c r="V151" s="26">
        <v>0</v>
      </c>
      <c r="W151" s="26">
        <v>279537</v>
      </c>
      <c r="X151" s="26">
        <v>0</v>
      </c>
      <c r="Y151" s="26">
        <v>0</v>
      </c>
      <c r="Z151" s="26">
        <v>0</v>
      </c>
      <c r="AA151" s="26">
        <v>0</v>
      </c>
      <c r="AB151" s="26">
        <v>0</v>
      </c>
      <c r="AC151" s="26">
        <v>0</v>
      </c>
      <c r="AD151" s="26">
        <v>0</v>
      </c>
      <c r="AE151" s="26">
        <v>0</v>
      </c>
      <c r="AF151" s="26">
        <v>0</v>
      </c>
      <c r="AG151" s="26">
        <v>0</v>
      </c>
      <c r="AH151" s="26">
        <v>0</v>
      </c>
      <c r="AI151" s="26">
        <v>0</v>
      </c>
      <c r="AJ151" s="26">
        <v>0</v>
      </c>
      <c r="AK151" s="26">
        <v>0</v>
      </c>
      <c r="AL151" s="26">
        <v>0</v>
      </c>
      <c r="AM151" s="26">
        <v>0</v>
      </c>
      <c r="AN151" s="26">
        <v>0</v>
      </c>
      <c r="AO151" s="26">
        <v>0</v>
      </c>
      <c r="AP151" s="26">
        <v>0</v>
      </c>
      <c r="AQ151" s="26">
        <v>0</v>
      </c>
      <c r="AR151" s="26">
        <v>0</v>
      </c>
      <c r="AS151" s="26">
        <v>0</v>
      </c>
      <c r="AT151" s="26">
        <v>0</v>
      </c>
      <c r="AU151" s="26">
        <v>0</v>
      </c>
      <c r="AV151" s="26">
        <v>0</v>
      </c>
      <c r="AW151" s="26">
        <v>0</v>
      </c>
      <c r="AX151" s="26">
        <v>0</v>
      </c>
      <c r="AY151" s="26">
        <v>0</v>
      </c>
      <c r="AZ151" s="26">
        <v>0</v>
      </c>
      <c r="BA151" s="26">
        <v>0</v>
      </c>
      <c r="BB151" s="26">
        <v>0</v>
      </c>
      <c r="BC151" s="26">
        <v>0</v>
      </c>
      <c r="BD151" s="26">
        <v>4941.6899999999996</v>
      </c>
      <c r="BE151" s="26"/>
      <c r="BF151" s="26"/>
    </row>
    <row r="152" spans="1:58" x14ac:dyDescent="0.25">
      <c r="A152" s="18">
        <v>43983</v>
      </c>
      <c r="B152" s="26">
        <v>0</v>
      </c>
      <c r="C152" s="26">
        <v>0</v>
      </c>
      <c r="D152" s="26">
        <v>0</v>
      </c>
      <c r="E152" s="26">
        <v>798585</v>
      </c>
      <c r="F152" s="26">
        <v>0</v>
      </c>
      <c r="G152" s="26">
        <v>6517953</v>
      </c>
      <c r="H152" s="26">
        <v>8025195</v>
      </c>
      <c r="I152" s="31">
        <v>2690124</v>
      </c>
      <c r="J152" s="26">
        <v>207833</v>
      </c>
      <c r="K152" s="26">
        <v>74831</v>
      </c>
      <c r="L152" s="26">
        <v>250</v>
      </c>
      <c r="M152" s="26">
        <v>0</v>
      </c>
      <c r="N152" s="26">
        <v>146477</v>
      </c>
      <c r="O152" s="26">
        <v>2860277</v>
      </c>
      <c r="P152" s="26">
        <v>0</v>
      </c>
      <c r="Q152" s="26">
        <v>10005848</v>
      </c>
      <c r="R152" s="26">
        <v>602742</v>
      </c>
      <c r="S152" s="26">
        <v>0</v>
      </c>
      <c r="T152" s="26">
        <v>132612</v>
      </c>
      <c r="U152" s="26">
        <v>0</v>
      </c>
      <c r="V152" s="26">
        <v>1777</v>
      </c>
      <c r="W152" s="26">
        <v>424953</v>
      </c>
      <c r="X152" s="26">
        <v>0</v>
      </c>
      <c r="Y152" s="26">
        <v>0</v>
      </c>
      <c r="Z152" s="26">
        <v>0</v>
      </c>
      <c r="AA152" s="26">
        <v>0</v>
      </c>
      <c r="AB152" s="26">
        <v>0</v>
      </c>
      <c r="AC152" s="26">
        <v>0</v>
      </c>
      <c r="AD152" s="26">
        <v>0</v>
      </c>
      <c r="AE152" s="26">
        <v>0</v>
      </c>
      <c r="AF152" s="26">
        <v>0</v>
      </c>
      <c r="AG152" s="26">
        <v>0</v>
      </c>
      <c r="AH152" s="26">
        <v>0</v>
      </c>
      <c r="AI152" s="26">
        <v>0</v>
      </c>
      <c r="AJ152" s="26">
        <v>0</v>
      </c>
      <c r="AK152" s="26">
        <v>0</v>
      </c>
      <c r="AL152" s="26">
        <v>0</v>
      </c>
      <c r="AM152" s="26">
        <v>0</v>
      </c>
      <c r="AN152" s="26">
        <v>0</v>
      </c>
      <c r="AO152" s="26">
        <v>0</v>
      </c>
      <c r="AP152" s="26">
        <v>0</v>
      </c>
      <c r="AQ152" s="26">
        <v>0</v>
      </c>
      <c r="AR152" s="26">
        <v>0</v>
      </c>
      <c r="AS152" s="26">
        <v>0</v>
      </c>
      <c r="AT152" s="26">
        <v>0</v>
      </c>
      <c r="AU152" s="26">
        <v>0</v>
      </c>
      <c r="AV152" s="26">
        <v>0</v>
      </c>
      <c r="AW152" s="26">
        <v>0</v>
      </c>
      <c r="AX152" s="26">
        <v>0</v>
      </c>
      <c r="AY152" s="26">
        <v>0</v>
      </c>
      <c r="AZ152" s="26">
        <v>0</v>
      </c>
      <c r="BA152" s="26">
        <v>0</v>
      </c>
      <c r="BB152" s="26">
        <v>0</v>
      </c>
      <c r="BC152" s="26">
        <v>0</v>
      </c>
      <c r="BD152" s="26">
        <v>3827.64</v>
      </c>
      <c r="BE152" s="26"/>
      <c r="BF152" s="26"/>
    </row>
    <row r="153" spans="1:58" x14ac:dyDescent="0.25">
      <c r="A153" s="18">
        <v>44013</v>
      </c>
      <c r="B153" s="26">
        <v>0</v>
      </c>
      <c r="C153" s="26">
        <v>0</v>
      </c>
      <c r="D153" s="26">
        <v>0</v>
      </c>
      <c r="E153" s="26">
        <v>1353480</v>
      </c>
      <c r="F153" s="26">
        <v>0</v>
      </c>
      <c r="G153" s="26">
        <v>8020337</v>
      </c>
      <c r="H153" s="26">
        <v>6696030</v>
      </c>
      <c r="I153" s="31">
        <v>3986526</v>
      </c>
      <c r="J153" s="26">
        <v>245630</v>
      </c>
      <c r="K153" s="26">
        <v>884667</v>
      </c>
      <c r="L153" s="26">
        <v>18768</v>
      </c>
      <c r="M153" s="26">
        <v>1438.16</v>
      </c>
      <c r="N153" s="26">
        <v>87962</v>
      </c>
      <c r="O153" s="26">
        <v>1900682</v>
      </c>
      <c r="P153" s="26">
        <v>0</v>
      </c>
      <c r="Q153" s="26">
        <v>7693048</v>
      </c>
      <c r="R153" s="26">
        <v>487013</v>
      </c>
      <c r="S153" s="26">
        <v>0</v>
      </c>
      <c r="T153" s="26">
        <v>245899</v>
      </c>
      <c r="U153" s="26">
        <v>0</v>
      </c>
      <c r="V153" s="26">
        <v>116555</v>
      </c>
      <c r="W153" s="26">
        <v>416449</v>
      </c>
      <c r="X153" s="26">
        <v>0</v>
      </c>
      <c r="Y153" s="26">
        <v>0</v>
      </c>
      <c r="Z153" s="26">
        <v>0</v>
      </c>
      <c r="AA153" s="26">
        <v>0</v>
      </c>
      <c r="AB153" s="26">
        <v>0</v>
      </c>
      <c r="AC153" s="26">
        <v>0</v>
      </c>
      <c r="AD153" s="26">
        <v>0</v>
      </c>
      <c r="AE153" s="26">
        <v>0</v>
      </c>
      <c r="AF153" s="26">
        <v>0</v>
      </c>
      <c r="AG153" s="26">
        <v>0</v>
      </c>
      <c r="AH153" s="26">
        <v>0</v>
      </c>
      <c r="AI153" s="26">
        <v>0</v>
      </c>
      <c r="AJ153" s="26">
        <v>0</v>
      </c>
      <c r="AK153" s="26">
        <v>0</v>
      </c>
      <c r="AL153" s="26">
        <v>0</v>
      </c>
      <c r="AM153" s="26">
        <v>0</v>
      </c>
      <c r="AN153" s="26">
        <v>0</v>
      </c>
      <c r="AO153" s="26">
        <v>0</v>
      </c>
      <c r="AP153" s="26">
        <v>0</v>
      </c>
      <c r="AQ153" s="26">
        <v>0</v>
      </c>
      <c r="AR153" s="26">
        <v>0</v>
      </c>
      <c r="AS153" s="26">
        <v>0</v>
      </c>
      <c r="AT153" s="26">
        <v>0</v>
      </c>
      <c r="AU153" s="26">
        <v>0</v>
      </c>
      <c r="AV153" s="26">
        <v>0</v>
      </c>
      <c r="AW153" s="26">
        <v>0</v>
      </c>
      <c r="AX153" s="26">
        <v>0</v>
      </c>
      <c r="AY153" s="26">
        <v>0</v>
      </c>
      <c r="AZ153" s="26">
        <v>0</v>
      </c>
      <c r="BA153" s="26">
        <v>0</v>
      </c>
      <c r="BB153" s="26">
        <v>0</v>
      </c>
      <c r="BC153" s="26">
        <v>0</v>
      </c>
      <c r="BD153" s="26">
        <v>5118.74</v>
      </c>
      <c r="BE153" s="26"/>
      <c r="BF153" s="26"/>
    </row>
    <row r="154" spans="1:58" x14ac:dyDescent="0.25">
      <c r="A154" s="18">
        <v>44044</v>
      </c>
      <c r="B154" s="26">
        <v>0</v>
      </c>
      <c r="C154" s="26">
        <v>0</v>
      </c>
      <c r="D154" s="26">
        <v>0</v>
      </c>
      <c r="E154" s="26">
        <v>1348258</v>
      </c>
      <c r="F154" s="26">
        <v>0</v>
      </c>
      <c r="G154" s="26">
        <v>8253453</v>
      </c>
      <c r="H154" s="26">
        <v>7295993</v>
      </c>
      <c r="I154" s="31">
        <v>3086922</v>
      </c>
      <c r="J154" s="26">
        <v>249641</v>
      </c>
      <c r="K154" s="26">
        <v>1086391</v>
      </c>
      <c r="L154" s="26">
        <v>62199</v>
      </c>
      <c r="M154" s="26">
        <v>605845.18999999994</v>
      </c>
      <c r="N154" s="26">
        <v>400605</v>
      </c>
      <c r="O154" s="26">
        <v>2299073</v>
      </c>
      <c r="P154" s="26">
        <v>0</v>
      </c>
      <c r="Q154" s="26">
        <v>24720700</v>
      </c>
      <c r="R154" s="26">
        <v>803241</v>
      </c>
      <c r="S154" s="26">
        <v>0</v>
      </c>
      <c r="T154" s="26">
        <v>168316</v>
      </c>
      <c r="U154" s="26">
        <v>0</v>
      </c>
      <c r="V154" s="26">
        <v>285950</v>
      </c>
      <c r="W154" s="26">
        <v>592911</v>
      </c>
      <c r="X154" s="26">
        <v>0</v>
      </c>
      <c r="Y154" s="26">
        <v>0</v>
      </c>
      <c r="Z154" s="26">
        <v>0</v>
      </c>
      <c r="AA154" s="26">
        <v>0</v>
      </c>
      <c r="AB154" s="26">
        <v>0</v>
      </c>
      <c r="AC154" s="26">
        <v>0</v>
      </c>
      <c r="AD154" s="26">
        <v>0</v>
      </c>
      <c r="AE154" s="26">
        <v>0</v>
      </c>
      <c r="AF154" s="26">
        <v>0</v>
      </c>
      <c r="AG154" s="26">
        <v>0</v>
      </c>
      <c r="AH154" s="26">
        <v>0</v>
      </c>
      <c r="AI154" s="26">
        <v>0</v>
      </c>
      <c r="AJ154" s="26">
        <v>0</v>
      </c>
      <c r="AK154" s="26">
        <v>0</v>
      </c>
      <c r="AL154" s="26">
        <v>0</v>
      </c>
      <c r="AM154" s="26">
        <v>0</v>
      </c>
      <c r="AN154" s="26">
        <v>0</v>
      </c>
      <c r="AO154" s="26">
        <v>0</v>
      </c>
      <c r="AP154" s="26">
        <v>0</v>
      </c>
      <c r="AQ154" s="26">
        <v>0</v>
      </c>
      <c r="AR154" s="26">
        <v>0</v>
      </c>
      <c r="AS154" s="26">
        <v>0</v>
      </c>
      <c r="AT154" s="26">
        <v>0</v>
      </c>
      <c r="AU154" s="26">
        <v>0</v>
      </c>
      <c r="AV154" s="26">
        <v>0</v>
      </c>
      <c r="AW154" s="26">
        <v>0</v>
      </c>
      <c r="AX154" s="26">
        <v>0</v>
      </c>
      <c r="AY154" s="26">
        <v>0</v>
      </c>
      <c r="AZ154" s="26">
        <v>0</v>
      </c>
      <c r="BA154" s="26">
        <v>0</v>
      </c>
      <c r="BB154" s="26">
        <v>0</v>
      </c>
      <c r="BC154" s="26">
        <v>0</v>
      </c>
      <c r="BD154" s="26">
        <v>5835.8</v>
      </c>
      <c r="BE154" s="26"/>
      <c r="BF154" s="26"/>
    </row>
    <row r="155" spans="1:58" x14ac:dyDescent="0.25">
      <c r="A155" s="18">
        <v>44075</v>
      </c>
      <c r="B155" s="26">
        <v>0</v>
      </c>
      <c r="C155" s="26">
        <v>0</v>
      </c>
      <c r="D155" s="26">
        <v>0</v>
      </c>
      <c r="E155" s="26">
        <v>1845344</v>
      </c>
      <c r="F155" s="26">
        <v>0</v>
      </c>
      <c r="G155" s="26">
        <v>7873274.149636534</v>
      </c>
      <c r="H155" s="26">
        <v>7212336.5721018892</v>
      </c>
      <c r="I155" s="31">
        <v>3238151.2163339299</v>
      </c>
      <c r="J155" s="26">
        <v>247843.71441081446</v>
      </c>
      <c r="K155" s="26">
        <v>862134.01831891737</v>
      </c>
      <c r="L155" s="26">
        <v>26392</v>
      </c>
      <c r="M155" s="26">
        <v>655232.92000000004</v>
      </c>
      <c r="N155" s="26">
        <v>814700.34129341645</v>
      </c>
      <c r="O155" s="26">
        <v>1776663.4761622273</v>
      </c>
      <c r="P155" s="26">
        <v>0</v>
      </c>
      <c r="Q155" s="26">
        <v>49005319.595702544</v>
      </c>
      <c r="R155" s="26">
        <v>581441.25657107565</v>
      </c>
      <c r="S155" s="26">
        <v>0</v>
      </c>
      <c r="T155" s="26">
        <v>152271.29732968868</v>
      </c>
      <c r="U155" s="26">
        <v>0</v>
      </c>
      <c r="V155" s="26">
        <v>2017333</v>
      </c>
      <c r="W155" s="26">
        <v>652447.0150105065</v>
      </c>
      <c r="X155" s="26">
        <v>0</v>
      </c>
      <c r="Y155" s="26">
        <v>0</v>
      </c>
      <c r="Z155" s="26">
        <v>0</v>
      </c>
      <c r="AA155" s="26">
        <v>0</v>
      </c>
      <c r="AB155" s="26">
        <v>0</v>
      </c>
      <c r="AC155" s="26">
        <v>0</v>
      </c>
      <c r="AD155" s="26">
        <v>0</v>
      </c>
      <c r="AE155" s="26">
        <v>0</v>
      </c>
      <c r="AF155" s="26">
        <v>0</v>
      </c>
      <c r="AG155" s="26">
        <v>0</v>
      </c>
      <c r="AH155" s="26">
        <v>0</v>
      </c>
      <c r="AI155" s="26">
        <v>0</v>
      </c>
      <c r="AJ155" s="26">
        <v>0</v>
      </c>
      <c r="AK155" s="26">
        <v>0</v>
      </c>
      <c r="AL155" s="26">
        <v>0</v>
      </c>
      <c r="AM155" s="26">
        <v>0</v>
      </c>
      <c r="AN155" s="26">
        <v>0</v>
      </c>
      <c r="AO155" s="26">
        <v>0</v>
      </c>
      <c r="AP155" s="26">
        <v>0</v>
      </c>
      <c r="AQ155" s="26">
        <v>0</v>
      </c>
      <c r="AR155" s="26">
        <v>0</v>
      </c>
      <c r="AS155" s="26">
        <v>0</v>
      </c>
      <c r="AT155" s="26">
        <v>0</v>
      </c>
      <c r="AU155" s="26">
        <v>0</v>
      </c>
      <c r="AV155" s="26">
        <v>0</v>
      </c>
      <c r="AW155" s="26">
        <v>0</v>
      </c>
      <c r="AX155" s="26">
        <v>0</v>
      </c>
      <c r="AY155" s="26">
        <v>0</v>
      </c>
      <c r="AZ155" s="26">
        <v>0</v>
      </c>
      <c r="BA155" s="26">
        <v>0</v>
      </c>
      <c r="BB155" s="26">
        <v>0</v>
      </c>
      <c r="BC155" s="26">
        <v>4148</v>
      </c>
      <c r="BD155" s="26">
        <v>7908.42</v>
      </c>
    </row>
    <row r="156" spans="1:58" x14ac:dyDescent="0.25">
      <c r="A156" s="18">
        <v>44105</v>
      </c>
      <c r="B156" s="26">
        <v>0</v>
      </c>
      <c r="C156" s="26">
        <v>0</v>
      </c>
      <c r="D156" s="26">
        <v>0</v>
      </c>
      <c r="E156" s="26">
        <v>1790678.5187935606</v>
      </c>
      <c r="F156" s="26">
        <v>0</v>
      </c>
      <c r="G156" s="26">
        <v>7559265.7792940754</v>
      </c>
      <c r="H156" s="26">
        <v>6693775.5812885314</v>
      </c>
      <c r="I156" s="31">
        <v>3278739.0427436964</v>
      </c>
      <c r="J156" s="26">
        <v>254888.21949347193</v>
      </c>
      <c r="K156" s="26">
        <v>138427.06831118351</v>
      </c>
      <c r="L156" s="26">
        <v>44703</v>
      </c>
      <c r="M156" s="26">
        <v>679707.18</v>
      </c>
      <c r="N156" s="26">
        <v>332771.96509427024</v>
      </c>
      <c r="O156" s="26">
        <v>2648778.0167049095</v>
      </c>
      <c r="P156" s="26">
        <v>0</v>
      </c>
      <c r="Q156" s="26">
        <v>10378320.241869733</v>
      </c>
      <c r="R156" s="26">
        <v>384597.41572362091</v>
      </c>
      <c r="S156" s="26">
        <v>0</v>
      </c>
      <c r="T156" s="26">
        <v>145055.62064769771</v>
      </c>
      <c r="U156" s="26">
        <v>0</v>
      </c>
      <c r="V156" s="26">
        <v>94300.186830441759</v>
      </c>
      <c r="W156" s="26">
        <v>620305.97827933554</v>
      </c>
      <c r="X156" s="26">
        <v>0</v>
      </c>
      <c r="Y156" s="26">
        <v>0</v>
      </c>
      <c r="Z156" s="26">
        <v>0</v>
      </c>
      <c r="AA156" s="26">
        <v>0</v>
      </c>
      <c r="AB156" s="26">
        <v>0</v>
      </c>
      <c r="AC156" s="26">
        <v>0</v>
      </c>
      <c r="AD156" s="26">
        <v>0</v>
      </c>
      <c r="AE156" s="26">
        <v>0</v>
      </c>
      <c r="AF156" s="26">
        <v>0</v>
      </c>
      <c r="AG156" s="26">
        <v>0</v>
      </c>
      <c r="AH156" s="26">
        <v>0</v>
      </c>
      <c r="AI156" s="26">
        <v>0</v>
      </c>
      <c r="AJ156" s="26">
        <v>0</v>
      </c>
      <c r="AK156" s="26">
        <v>0</v>
      </c>
      <c r="AL156" s="26">
        <v>0</v>
      </c>
      <c r="AM156" s="26">
        <v>0</v>
      </c>
      <c r="AN156" s="26">
        <v>0</v>
      </c>
      <c r="AO156" s="26">
        <v>0</v>
      </c>
      <c r="AP156" s="26">
        <v>0</v>
      </c>
      <c r="AQ156" s="26">
        <v>0</v>
      </c>
      <c r="AR156" s="26">
        <v>0</v>
      </c>
      <c r="AS156" s="26">
        <v>0</v>
      </c>
      <c r="AT156" s="26">
        <v>0</v>
      </c>
      <c r="AU156" s="26">
        <v>0</v>
      </c>
      <c r="AV156" s="26">
        <v>0</v>
      </c>
      <c r="AW156" s="26">
        <v>0</v>
      </c>
      <c r="AX156" s="26">
        <v>0</v>
      </c>
      <c r="AY156" s="26">
        <v>0</v>
      </c>
      <c r="AZ156" s="26">
        <v>0</v>
      </c>
      <c r="BA156" s="26">
        <v>0</v>
      </c>
      <c r="BB156" s="26">
        <v>0</v>
      </c>
      <c r="BC156" s="26">
        <v>42025</v>
      </c>
      <c r="BD156" s="26">
        <v>500483.46</v>
      </c>
    </row>
    <row r="157" spans="1:58" x14ac:dyDescent="0.25">
      <c r="A157" s="18">
        <v>44136</v>
      </c>
      <c r="B157" s="26">
        <v>0</v>
      </c>
      <c r="C157" s="26">
        <v>0</v>
      </c>
      <c r="D157" s="26">
        <v>0</v>
      </c>
      <c r="E157" s="26">
        <v>1803215.4712823746</v>
      </c>
      <c r="F157" s="26">
        <v>0</v>
      </c>
      <c r="G157" s="26">
        <v>6749716.3000408001</v>
      </c>
      <c r="H157" s="26">
        <v>7174241.8689653827</v>
      </c>
      <c r="I157" s="31">
        <v>2742571.669120918</v>
      </c>
      <c r="J157" s="26">
        <v>230830.68884338753</v>
      </c>
      <c r="K157" s="26">
        <v>383595.34548710036</v>
      </c>
      <c r="L157" s="26">
        <v>51328</v>
      </c>
      <c r="M157" s="26">
        <v>602405.21</v>
      </c>
      <c r="N157" s="26">
        <v>440813.89860892366</v>
      </c>
      <c r="O157" s="26">
        <v>1630532.6081838482</v>
      </c>
      <c r="P157" s="26">
        <v>0</v>
      </c>
      <c r="Q157" s="26">
        <v>6848459.5986485491</v>
      </c>
      <c r="R157" s="26">
        <v>769553.78296024934</v>
      </c>
      <c r="S157" s="26">
        <v>0</v>
      </c>
      <c r="T157" s="26">
        <v>121692.15867845913</v>
      </c>
      <c r="U157" s="26">
        <v>0</v>
      </c>
      <c r="V157" s="26">
        <v>21276.860166773666</v>
      </c>
      <c r="W157" s="26">
        <v>616482.47076281323</v>
      </c>
      <c r="X157" s="26">
        <v>0</v>
      </c>
      <c r="Y157" s="26">
        <v>0</v>
      </c>
      <c r="Z157" s="26">
        <v>0</v>
      </c>
      <c r="AA157" s="26">
        <v>0</v>
      </c>
      <c r="AB157" s="26">
        <v>0</v>
      </c>
      <c r="AC157" s="26">
        <v>0</v>
      </c>
      <c r="AD157" s="26">
        <v>0</v>
      </c>
      <c r="AE157" s="26">
        <v>0</v>
      </c>
      <c r="AF157" s="26">
        <v>0</v>
      </c>
      <c r="AG157" s="26">
        <v>0</v>
      </c>
      <c r="AH157" s="26">
        <v>0</v>
      </c>
      <c r="AI157" s="26">
        <v>0</v>
      </c>
      <c r="AJ157" s="26">
        <v>0</v>
      </c>
      <c r="AK157" s="26">
        <v>0</v>
      </c>
      <c r="AL157" s="26">
        <v>0</v>
      </c>
      <c r="AM157" s="26">
        <v>0</v>
      </c>
      <c r="AN157" s="26">
        <v>0</v>
      </c>
      <c r="AO157" s="26">
        <v>0</v>
      </c>
      <c r="AP157" s="26">
        <v>0</v>
      </c>
      <c r="AQ157" s="26">
        <v>0</v>
      </c>
      <c r="AR157" s="26">
        <v>0</v>
      </c>
      <c r="AS157" s="26">
        <v>0</v>
      </c>
      <c r="AT157" s="26">
        <v>0</v>
      </c>
      <c r="AU157" s="26">
        <v>0</v>
      </c>
      <c r="AV157" s="26">
        <v>0</v>
      </c>
      <c r="AW157" s="26">
        <v>0</v>
      </c>
      <c r="AX157" s="26">
        <v>0</v>
      </c>
      <c r="AY157" s="26">
        <v>0</v>
      </c>
      <c r="AZ157" s="26">
        <v>0</v>
      </c>
      <c r="BA157" s="26">
        <v>0</v>
      </c>
      <c r="BB157" s="26">
        <v>0</v>
      </c>
      <c r="BC157" s="26">
        <v>91750.25</v>
      </c>
      <c r="BD157" s="26">
        <v>593980.31000000006</v>
      </c>
    </row>
    <row r="158" spans="1:58" x14ac:dyDescent="0.25">
      <c r="A158" s="18">
        <v>44166</v>
      </c>
      <c r="B158" s="26">
        <v>0</v>
      </c>
      <c r="C158" s="26">
        <v>0</v>
      </c>
      <c r="D158" s="26">
        <v>0</v>
      </c>
      <c r="E158" s="26">
        <v>1471499.1980699985</v>
      </c>
      <c r="F158" s="26">
        <v>0</v>
      </c>
      <c r="G158" s="26">
        <v>6557037.898719294</v>
      </c>
      <c r="H158" s="26">
        <v>6263538.2920960579</v>
      </c>
      <c r="I158" s="31">
        <v>3214050.6869394779</v>
      </c>
      <c r="J158" s="26">
        <v>230335.03717064363</v>
      </c>
      <c r="K158" s="26">
        <v>212544.00674103262</v>
      </c>
      <c r="L158" s="26">
        <v>122916</v>
      </c>
      <c r="M158" s="26">
        <v>271111</v>
      </c>
      <c r="N158" s="26">
        <v>858269.30021152366</v>
      </c>
      <c r="O158" s="26">
        <v>2994937.5206955792</v>
      </c>
      <c r="P158" s="26">
        <v>0</v>
      </c>
      <c r="Q158" s="26">
        <v>6046927.5733883819</v>
      </c>
      <c r="R158" s="26">
        <v>516259.22984605248</v>
      </c>
      <c r="S158" s="26">
        <v>0</v>
      </c>
      <c r="T158" s="26">
        <v>161433.17655182717</v>
      </c>
      <c r="U158" s="26">
        <v>0</v>
      </c>
      <c r="V158" s="26">
        <v>19859.056195940011</v>
      </c>
      <c r="W158" s="26">
        <v>517964.82449550292</v>
      </c>
      <c r="X158" s="26">
        <v>0</v>
      </c>
      <c r="Y158" s="26">
        <v>0</v>
      </c>
      <c r="Z158" s="26">
        <v>0</v>
      </c>
      <c r="AA158" s="26">
        <v>0</v>
      </c>
      <c r="AB158" s="26">
        <v>0</v>
      </c>
      <c r="AC158" s="26">
        <v>0</v>
      </c>
      <c r="AD158" s="26">
        <v>0</v>
      </c>
      <c r="AE158" s="26">
        <v>0</v>
      </c>
      <c r="AF158" s="26">
        <v>0</v>
      </c>
      <c r="AG158" s="26">
        <v>0</v>
      </c>
      <c r="AH158" s="26">
        <v>0</v>
      </c>
      <c r="AI158" s="26">
        <v>0</v>
      </c>
      <c r="AJ158" s="26">
        <v>0</v>
      </c>
      <c r="AK158" s="26">
        <v>0</v>
      </c>
      <c r="AL158" s="26">
        <v>0</v>
      </c>
      <c r="AM158" s="26">
        <v>0</v>
      </c>
      <c r="AN158" s="26">
        <v>0</v>
      </c>
      <c r="AO158" s="26">
        <v>0</v>
      </c>
      <c r="AP158" s="26">
        <v>0</v>
      </c>
      <c r="AQ158" s="26">
        <v>0</v>
      </c>
      <c r="AR158" s="26">
        <v>0</v>
      </c>
      <c r="AS158" s="26">
        <v>0</v>
      </c>
      <c r="AT158" s="26">
        <v>0</v>
      </c>
      <c r="AU158" s="26">
        <v>0</v>
      </c>
      <c r="AV158" s="26">
        <v>0</v>
      </c>
      <c r="AW158" s="26">
        <v>0</v>
      </c>
      <c r="AX158" s="26">
        <v>0</v>
      </c>
      <c r="AY158" s="26">
        <v>0</v>
      </c>
      <c r="AZ158" s="26">
        <v>0</v>
      </c>
      <c r="BA158" s="26">
        <v>0</v>
      </c>
      <c r="BB158" s="26">
        <v>0</v>
      </c>
      <c r="BC158" s="26">
        <v>82312</v>
      </c>
      <c r="BD158" s="26">
        <v>652361</v>
      </c>
    </row>
    <row r="159" spans="1:58" x14ac:dyDescent="0.25">
      <c r="A159" s="18">
        <v>44197</v>
      </c>
      <c r="B159" s="26">
        <v>0</v>
      </c>
      <c r="C159" s="26">
        <v>0</v>
      </c>
      <c r="D159" s="26">
        <v>0</v>
      </c>
      <c r="E159" s="26">
        <v>1283794.8202220837</v>
      </c>
      <c r="F159" s="26">
        <v>0</v>
      </c>
      <c r="G159" s="26">
        <v>7552866.8018833445</v>
      </c>
      <c r="H159" s="26">
        <v>6907605.8402550966</v>
      </c>
      <c r="I159" s="31">
        <v>3584276.8563949843</v>
      </c>
      <c r="J159" s="26">
        <v>261607.35838790532</v>
      </c>
      <c r="K159" s="26">
        <v>61702.055659929749</v>
      </c>
      <c r="L159" s="26">
        <v>11763</v>
      </c>
      <c r="M159" s="26">
        <v>321</v>
      </c>
      <c r="N159" s="26">
        <v>524642.4393579379</v>
      </c>
      <c r="O159" s="26">
        <v>1879045.7585501138</v>
      </c>
      <c r="P159" s="26">
        <v>0</v>
      </c>
      <c r="Q159" s="26">
        <v>8017226.8644299563</v>
      </c>
      <c r="R159" s="26">
        <v>545628.79086171382</v>
      </c>
      <c r="S159" s="26">
        <v>0</v>
      </c>
      <c r="T159" s="26">
        <v>147505.30334964761</v>
      </c>
      <c r="U159" s="26">
        <v>0</v>
      </c>
      <c r="V159" s="26">
        <v>78832.600371756795</v>
      </c>
      <c r="W159" s="26">
        <v>412027.84315725451</v>
      </c>
      <c r="X159" s="26">
        <v>0</v>
      </c>
      <c r="Y159" s="26">
        <v>0</v>
      </c>
      <c r="Z159" s="26">
        <v>0</v>
      </c>
      <c r="AA159" s="26">
        <v>0</v>
      </c>
      <c r="AB159" s="26">
        <v>0</v>
      </c>
      <c r="AC159" s="26">
        <v>0</v>
      </c>
      <c r="AD159" s="26">
        <v>0</v>
      </c>
      <c r="AE159" s="26">
        <v>0</v>
      </c>
      <c r="AF159" s="26">
        <v>0</v>
      </c>
      <c r="AG159" s="26">
        <v>0</v>
      </c>
      <c r="AH159" s="26">
        <v>0</v>
      </c>
      <c r="AI159" s="26">
        <v>0</v>
      </c>
      <c r="AJ159" s="26">
        <v>0</v>
      </c>
      <c r="AK159" s="26">
        <v>0</v>
      </c>
      <c r="AL159" s="26">
        <v>0</v>
      </c>
      <c r="AM159" s="26">
        <v>0</v>
      </c>
      <c r="AN159" s="26">
        <v>0</v>
      </c>
      <c r="AO159" s="26">
        <v>0</v>
      </c>
      <c r="AP159" s="26">
        <v>0</v>
      </c>
      <c r="AQ159" s="26">
        <v>0</v>
      </c>
      <c r="AR159" s="26">
        <v>0</v>
      </c>
      <c r="AS159" s="26">
        <v>0</v>
      </c>
      <c r="AT159" s="26">
        <v>0</v>
      </c>
      <c r="AU159" s="26">
        <v>0</v>
      </c>
      <c r="AV159" s="26">
        <v>0</v>
      </c>
      <c r="AW159" s="26">
        <v>0</v>
      </c>
      <c r="AX159" s="26">
        <v>0</v>
      </c>
      <c r="AY159" s="26">
        <v>0</v>
      </c>
      <c r="AZ159" s="26">
        <v>0</v>
      </c>
      <c r="BA159" s="26">
        <v>0</v>
      </c>
      <c r="BB159" s="26">
        <v>0</v>
      </c>
      <c r="BC159" s="26">
        <v>477239</v>
      </c>
      <c r="BD159" s="26">
        <v>735059</v>
      </c>
    </row>
    <row r="160" spans="1:58" x14ac:dyDescent="0.25">
      <c r="A160" s="18">
        <v>44228</v>
      </c>
      <c r="B160" s="26">
        <v>0</v>
      </c>
      <c r="C160" s="26">
        <v>0</v>
      </c>
      <c r="D160" s="26">
        <v>0</v>
      </c>
      <c r="E160" s="26">
        <v>989485.18479511782</v>
      </c>
      <c r="F160" s="26">
        <v>0</v>
      </c>
      <c r="G160" s="26">
        <v>5674126.8342603687</v>
      </c>
      <c r="H160" s="26">
        <v>6601337.3240022361</v>
      </c>
      <c r="I160" s="31">
        <v>1991812.8000882771</v>
      </c>
      <c r="J160" s="26">
        <v>186454.38917679005</v>
      </c>
      <c r="K160" s="26">
        <v>25861.366913745886</v>
      </c>
      <c r="L160" s="26">
        <v>238312.82699769476</v>
      </c>
      <c r="M160" s="26">
        <v>170090.13</v>
      </c>
      <c r="N160" s="26">
        <v>937667.64856219385</v>
      </c>
      <c r="O160" s="26">
        <v>1710037.8062526954</v>
      </c>
      <c r="P160" s="26">
        <v>0</v>
      </c>
      <c r="Q160" s="26">
        <v>5848778.4252620237</v>
      </c>
      <c r="R160" s="26">
        <v>473751.90585528902</v>
      </c>
      <c r="S160" s="26">
        <v>0</v>
      </c>
      <c r="T160" s="26">
        <v>143764.02250773465</v>
      </c>
      <c r="U160" s="26">
        <v>0</v>
      </c>
      <c r="V160" s="26">
        <v>18248.948427038427</v>
      </c>
      <c r="W160" s="26">
        <v>463161.73024934158</v>
      </c>
      <c r="X160" s="26">
        <v>0</v>
      </c>
      <c r="Y160" s="26">
        <v>0</v>
      </c>
      <c r="Z160" s="26">
        <v>0</v>
      </c>
      <c r="AA160" s="26">
        <v>0</v>
      </c>
      <c r="AB160" s="26">
        <v>0</v>
      </c>
      <c r="AC160" s="26">
        <v>0</v>
      </c>
      <c r="AD160" s="26">
        <v>0</v>
      </c>
      <c r="AE160" s="26">
        <v>0</v>
      </c>
      <c r="AF160" s="26">
        <v>0</v>
      </c>
      <c r="AG160" s="26">
        <v>0</v>
      </c>
      <c r="AH160" s="26">
        <v>0</v>
      </c>
      <c r="AI160" s="26">
        <v>0</v>
      </c>
      <c r="AJ160" s="26">
        <v>0</v>
      </c>
      <c r="AK160" s="26">
        <v>0</v>
      </c>
      <c r="AL160" s="26">
        <v>0</v>
      </c>
      <c r="AM160" s="26">
        <v>0</v>
      </c>
      <c r="AN160" s="26">
        <v>0</v>
      </c>
      <c r="AO160" s="26">
        <v>0</v>
      </c>
      <c r="AP160" s="26">
        <v>0</v>
      </c>
      <c r="AQ160" s="26">
        <v>0</v>
      </c>
      <c r="AR160" s="26">
        <v>0</v>
      </c>
      <c r="AS160" s="26">
        <v>0</v>
      </c>
      <c r="AT160" s="26">
        <v>0</v>
      </c>
      <c r="AU160" s="26">
        <v>0</v>
      </c>
      <c r="AV160" s="26">
        <v>0</v>
      </c>
      <c r="AW160" s="26">
        <v>0</v>
      </c>
      <c r="AX160" s="26">
        <v>0</v>
      </c>
      <c r="AY160" s="26">
        <v>0</v>
      </c>
      <c r="AZ160" s="26">
        <v>0</v>
      </c>
      <c r="BA160" s="26">
        <v>0</v>
      </c>
      <c r="BB160" s="26">
        <v>0</v>
      </c>
      <c r="BC160" s="26">
        <v>425355</v>
      </c>
      <c r="BD160" s="26">
        <v>729719</v>
      </c>
    </row>
    <row r="161" spans="1:56" x14ac:dyDescent="0.25">
      <c r="A161" s="18">
        <v>44256</v>
      </c>
      <c r="B161" s="26">
        <v>0</v>
      </c>
      <c r="C161" s="26">
        <v>0</v>
      </c>
      <c r="D161" s="26">
        <v>0</v>
      </c>
      <c r="E161" s="26">
        <v>1307967.7556410637</v>
      </c>
      <c r="F161" s="26">
        <v>0</v>
      </c>
      <c r="G161" s="26">
        <v>6069204.8586219205</v>
      </c>
      <c r="H161" s="26">
        <v>6270251.365821233</v>
      </c>
      <c r="I161" s="31">
        <v>2532181.0729106776</v>
      </c>
      <c r="J161" s="26">
        <v>203478.92247907465</v>
      </c>
      <c r="K161" s="26">
        <v>21678.76233429286</v>
      </c>
      <c r="L161" s="26">
        <v>17535.835691932145</v>
      </c>
      <c r="M161" s="26">
        <v>580745.5</v>
      </c>
      <c r="N161" s="26">
        <v>974479.12413011759</v>
      </c>
      <c r="O161" s="26">
        <v>1948970.9793494181</v>
      </c>
      <c r="P161" s="26">
        <v>0</v>
      </c>
      <c r="Q161" s="26">
        <v>7780952.1207256205</v>
      </c>
      <c r="R161" s="26">
        <v>624682.81687893311</v>
      </c>
      <c r="S161" s="26">
        <v>0</v>
      </c>
      <c r="T161" s="26">
        <v>127252.51968904228</v>
      </c>
      <c r="U161" s="26">
        <v>0</v>
      </c>
      <c r="V161" s="26">
        <v>12790.120508557362</v>
      </c>
      <c r="W161" s="26">
        <v>546016.73795611039</v>
      </c>
      <c r="X161" s="26">
        <v>0</v>
      </c>
      <c r="Y161" s="26">
        <v>0</v>
      </c>
      <c r="Z161" s="26">
        <v>0</v>
      </c>
      <c r="AA161" s="26">
        <v>0</v>
      </c>
      <c r="AB161" s="26">
        <v>0</v>
      </c>
      <c r="AC161" s="26">
        <v>0</v>
      </c>
      <c r="AD161" s="26">
        <v>0</v>
      </c>
      <c r="AE161" s="26">
        <v>0</v>
      </c>
      <c r="AF161" s="26">
        <v>0</v>
      </c>
      <c r="AG161" s="26">
        <v>0</v>
      </c>
      <c r="AH161" s="26">
        <v>0</v>
      </c>
      <c r="AI161" s="26">
        <v>0</v>
      </c>
      <c r="AJ161" s="26">
        <v>0</v>
      </c>
      <c r="AK161" s="26">
        <v>0</v>
      </c>
      <c r="AL161" s="26">
        <v>0</v>
      </c>
      <c r="AM161" s="26">
        <v>0</v>
      </c>
      <c r="AN161" s="26">
        <v>0</v>
      </c>
      <c r="AO161" s="26">
        <v>0</v>
      </c>
      <c r="AP161" s="26">
        <v>0</v>
      </c>
      <c r="AQ161" s="26">
        <v>0</v>
      </c>
      <c r="AR161" s="26">
        <v>0</v>
      </c>
      <c r="AS161" s="26">
        <v>0</v>
      </c>
      <c r="AT161" s="26">
        <v>0</v>
      </c>
      <c r="AU161" s="26">
        <v>0</v>
      </c>
      <c r="AV161" s="26">
        <v>0</v>
      </c>
      <c r="AW161" s="26">
        <v>0</v>
      </c>
      <c r="AX161" s="26">
        <v>0</v>
      </c>
      <c r="AY161" s="26">
        <v>0</v>
      </c>
      <c r="AZ161" s="26">
        <v>0</v>
      </c>
      <c r="BA161" s="26">
        <v>0</v>
      </c>
      <c r="BB161" s="26">
        <v>0</v>
      </c>
      <c r="BC161" s="26">
        <v>242656</v>
      </c>
      <c r="BD161" s="26">
        <v>837883</v>
      </c>
    </row>
    <row r="162" spans="1:56" x14ac:dyDescent="0.25">
      <c r="A162" s="18">
        <v>44287</v>
      </c>
      <c r="B162" s="26">
        <v>0</v>
      </c>
      <c r="C162" s="26">
        <v>0</v>
      </c>
      <c r="D162" s="26">
        <v>0</v>
      </c>
      <c r="E162" s="26">
        <v>1033687</v>
      </c>
      <c r="F162" s="26">
        <v>0</v>
      </c>
      <c r="G162" s="26">
        <v>9481348</v>
      </c>
      <c r="H162" s="26">
        <v>7309704</v>
      </c>
      <c r="I162" s="31">
        <v>3335962</v>
      </c>
      <c r="J162" s="26">
        <v>304606</v>
      </c>
      <c r="K162" s="26">
        <v>16609</v>
      </c>
      <c r="L162" s="26">
        <v>70926</v>
      </c>
      <c r="M162" s="26">
        <v>765333</v>
      </c>
      <c r="N162" s="26">
        <v>1637846</v>
      </c>
      <c r="O162" s="26">
        <v>2429104</v>
      </c>
      <c r="P162" s="26">
        <v>0</v>
      </c>
      <c r="Q162" s="26">
        <v>8156308</v>
      </c>
      <c r="R162" s="26">
        <v>604282</v>
      </c>
      <c r="S162" s="26">
        <v>0</v>
      </c>
      <c r="T162" s="26">
        <v>175680</v>
      </c>
      <c r="U162" s="26">
        <v>0</v>
      </c>
      <c r="V162" s="26">
        <v>8794</v>
      </c>
      <c r="W162" s="26">
        <v>798637</v>
      </c>
      <c r="X162" s="26">
        <v>0</v>
      </c>
      <c r="Y162" s="26">
        <v>0</v>
      </c>
      <c r="Z162" s="26">
        <v>0</v>
      </c>
      <c r="AA162" s="26">
        <v>0</v>
      </c>
      <c r="AB162" s="26">
        <v>0</v>
      </c>
      <c r="AC162" s="26">
        <v>0</v>
      </c>
      <c r="AD162" s="26">
        <v>0</v>
      </c>
      <c r="AE162" s="26">
        <v>0</v>
      </c>
      <c r="AF162" s="26">
        <v>0</v>
      </c>
      <c r="AG162" s="26">
        <v>0</v>
      </c>
      <c r="AH162" s="26">
        <v>0</v>
      </c>
      <c r="AI162" s="26">
        <v>0</v>
      </c>
      <c r="AJ162" s="26">
        <v>0</v>
      </c>
      <c r="AK162" s="26">
        <v>0</v>
      </c>
      <c r="AL162" s="26">
        <v>0</v>
      </c>
      <c r="AM162" s="26">
        <v>0</v>
      </c>
      <c r="AN162" s="26">
        <v>0</v>
      </c>
      <c r="AO162" s="26">
        <v>0</v>
      </c>
      <c r="AP162" s="26">
        <v>0</v>
      </c>
      <c r="AQ162" s="26">
        <v>0</v>
      </c>
      <c r="AR162" s="26">
        <v>0</v>
      </c>
      <c r="AS162" s="26">
        <v>0</v>
      </c>
      <c r="AT162" s="26">
        <v>0</v>
      </c>
      <c r="AU162" s="26">
        <v>0</v>
      </c>
      <c r="AV162" s="26">
        <v>0</v>
      </c>
      <c r="AW162" s="26">
        <v>0</v>
      </c>
      <c r="AX162" s="26">
        <v>0</v>
      </c>
      <c r="AY162" s="26">
        <v>0</v>
      </c>
      <c r="AZ162" s="26">
        <v>0</v>
      </c>
      <c r="BA162" s="26">
        <v>0</v>
      </c>
      <c r="BB162" s="26">
        <v>0</v>
      </c>
      <c r="BC162" s="26">
        <v>479052</v>
      </c>
      <c r="BD162" s="26">
        <v>893799</v>
      </c>
    </row>
    <row r="163" spans="1:56" x14ac:dyDescent="0.25">
      <c r="A163" s="18">
        <v>44317</v>
      </c>
      <c r="B163" s="26">
        <v>0</v>
      </c>
      <c r="C163" s="26">
        <v>0</v>
      </c>
      <c r="D163" s="26">
        <v>0</v>
      </c>
      <c r="E163" s="26">
        <v>1787326</v>
      </c>
      <c r="F163" s="26">
        <v>0</v>
      </c>
      <c r="G163" s="26">
        <v>8871261</v>
      </c>
      <c r="H163" s="26">
        <v>6946018</v>
      </c>
      <c r="I163" s="31">
        <v>3003304</v>
      </c>
      <c r="J163" s="26">
        <v>292671</v>
      </c>
      <c r="K163" s="26">
        <v>111942</v>
      </c>
      <c r="L163" s="26">
        <v>64805</v>
      </c>
      <c r="M163" s="26">
        <v>815718</v>
      </c>
      <c r="N163" s="26">
        <v>546252</v>
      </c>
      <c r="O163" s="26">
        <v>2534353</v>
      </c>
      <c r="P163" s="26">
        <v>0</v>
      </c>
      <c r="Q163" s="26">
        <v>8568590</v>
      </c>
      <c r="R163" s="26">
        <v>768719</v>
      </c>
      <c r="S163" s="26">
        <v>0</v>
      </c>
      <c r="T163" s="26">
        <v>145581</v>
      </c>
      <c r="U163" s="26">
        <v>0</v>
      </c>
      <c r="V163" s="26">
        <v>49912</v>
      </c>
      <c r="W163" s="26">
        <v>905368</v>
      </c>
      <c r="X163" s="26">
        <v>0</v>
      </c>
      <c r="Y163" s="26">
        <v>0</v>
      </c>
      <c r="Z163" s="26">
        <v>0</v>
      </c>
      <c r="AA163" s="26">
        <v>0</v>
      </c>
      <c r="AB163" s="26">
        <v>0</v>
      </c>
      <c r="AC163" s="26">
        <v>0</v>
      </c>
      <c r="AD163" s="26">
        <v>0</v>
      </c>
      <c r="AE163" s="26">
        <v>0</v>
      </c>
      <c r="AF163" s="26">
        <v>0</v>
      </c>
      <c r="AG163" s="26">
        <v>0</v>
      </c>
      <c r="AH163" s="26">
        <v>0</v>
      </c>
      <c r="AI163" s="26">
        <v>0</v>
      </c>
      <c r="AJ163" s="26">
        <v>0</v>
      </c>
      <c r="AK163" s="26">
        <v>0</v>
      </c>
      <c r="AL163" s="26">
        <v>0</v>
      </c>
      <c r="AM163" s="26">
        <v>0</v>
      </c>
      <c r="AN163" s="26">
        <v>0</v>
      </c>
      <c r="AO163" s="26">
        <v>0</v>
      </c>
      <c r="AP163" s="26">
        <v>0</v>
      </c>
      <c r="AQ163" s="26">
        <v>0</v>
      </c>
      <c r="AR163" s="26">
        <v>0</v>
      </c>
      <c r="AS163" s="26">
        <v>0</v>
      </c>
      <c r="AT163" s="26">
        <v>0</v>
      </c>
      <c r="AU163" s="26">
        <v>0</v>
      </c>
      <c r="AV163" s="26">
        <v>0</v>
      </c>
      <c r="AW163" s="26">
        <v>0</v>
      </c>
      <c r="AX163" s="26">
        <v>0</v>
      </c>
      <c r="AY163" s="26">
        <v>0</v>
      </c>
      <c r="AZ163" s="26">
        <v>0</v>
      </c>
      <c r="BA163" s="26">
        <v>0</v>
      </c>
      <c r="BB163" s="26">
        <v>0</v>
      </c>
      <c r="BC163" s="26">
        <v>541832</v>
      </c>
      <c r="BD163" s="26">
        <v>887167</v>
      </c>
    </row>
    <row r="164" spans="1:56" x14ac:dyDescent="0.25">
      <c r="A164" s="18">
        <v>44348</v>
      </c>
      <c r="B164" s="26">
        <v>0</v>
      </c>
      <c r="C164" s="26">
        <v>0</v>
      </c>
      <c r="D164" s="26">
        <v>0</v>
      </c>
      <c r="E164" s="26">
        <v>1882260.6373023991</v>
      </c>
      <c r="F164" s="26">
        <v>0</v>
      </c>
      <c r="G164" s="26">
        <v>8959091.6161760762</v>
      </c>
      <c r="H164" s="26">
        <v>7299928.6551596941</v>
      </c>
      <c r="I164" s="31">
        <v>3282189.7707580188</v>
      </c>
      <c r="J164" s="26">
        <v>274008.12502007175</v>
      </c>
      <c r="K164" s="26">
        <v>82049.855352651444</v>
      </c>
      <c r="L164" s="26">
        <v>150633.03212592431</v>
      </c>
      <c r="M164" s="26">
        <v>827444.07</v>
      </c>
      <c r="N164" s="26">
        <v>1611927.7856108476</v>
      </c>
      <c r="O164" s="26">
        <v>3036635.1585836159</v>
      </c>
      <c r="P164" s="26">
        <v>0</v>
      </c>
      <c r="Q164" s="26">
        <v>7058108.6054552635</v>
      </c>
      <c r="R164" s="26">
        <v>626960.66176258493</v>
      </c>
      <c r="S164" s="26">
        <v>0</v>
      </c>
      <c r="T164" s="26">
        <v>121399.70090711377</v>
      </c>
      <c r="U164" s="26">
        <v>0</v>
      </c>
      <c r="V164" s="26">
        <v>17587.108198838941</v>
      </c>
      <c r="W164" s="26">
        <v>1242372.4891168489</v>
      </c>
      <c r="X164" s="26">
        <v>0</v>
      </c>
      <c r="Y164" s="26">
        <v>0</v>
      </c>
      <c r="Z164" s="26">
        <v>0</v>
      </c>
      <c r="AA164" s="26">
        <v>0</v>
      </c>
      <c r="AB164" s="26">
        <v>0</v>
      </c>
      <c r="AC164" s="26">
        <v>0</v>
      </c>
      <c r="AD164" s="26">
        <v>0</v>
      </c>
      <c r="AE164" s="26">
        <v>0</v>
      </c>
      <c r="AF164" s="26">
        <v>0</v>
      </c>
      <c r="AG164" s="26">
        <v>0</v>
      </c>
      <c r="AH164" s="26">
        <v>0</v>
      </c>
      <c r="AI164" s="26">
        <v>0</v>
      </c>
      <c r="AJ164" s="26">
        <v>0</v>
      </c>
      <c r="AK164" s="26">
        <v>0</v>
      </c>
      <c r="AL164" s="26">
        <v>0</v>
      </c>
      <c r="AM164" s="26">
        <v>0</v>
      </c>
      <c r="AN164" s="26">
        <v>0</v>
      </c>
      <c r="AO164" s="26">
        <v>0</v>
      </c>
      <c r="AP164" s="26">
        <v>0</v>
      </c>
      <c r="AQ164" s="26">
        <v>0</v>
      </c>
      <c r="AR164" s="26">
        <v>0</v>
      </c>
      <c r="AS164" s="26">
        <v>0</v>
      </c>
      <c r="AT164" s="26">
        <v>0</v>
      </c>
      <c r="AU164" s="26">
        <v>0</v>
      </c>
      <c r="AV164" s="26">
        <v>0</v>
      </c>
      <c r="AW164" s="26">
        <v>0</v>
      </c>
      <c r="AX164" s="26">
        <v>0</v>
      </c>
      <c r="AY164" s="26">
        <v>0</v>
      </c>
      <c r="AZ164" s="26">
        <v>0</v>
      </c>
      <c r="BA164" s="26">
        <v>0</v>
      </c>
      <c r="BB164" s="26">
        <v>0</v>
      </c>
      <c r="BC164" s="26">
        <v>601783</v>
      </c>
      <c r="BD164" s="26">
        <v>1023168.73</v>
      </c>
    </row>
    <row r="165" spans="1:56" x14ac:dyDescent="0.25">
      <c r="A165" s="18">
        <v>44378</v>
      </c>
      <c r="B165" s="26">
        <v>0</v>
      </c>
      <c r="C165" s="26">
        <v>0</v>
      </c>
      <c r="D165" s="26">
        <v>0</v>
      </c>
      <c r="E165" s="26">
        <v>1584697.0668698775</v>
      </c>
      <c r="F165" s="26">
        <v>0</v>
      </c>
      <c r="G165" s="26">
        <v>7907496.0425480241</v>
      </c>
      <c r="H165" s="26">
        <v>7505869.920856704</v>
      </c>
      <c r="I165" s="31">
        <v>4046783.2832699306</v>
      </c>
      <c r="J165" s="26">
        <v>234467.16200468378</v>
      </c>
      <c r="K165" s="26">
        <v>117968.85700043764</v>
      </c>
      <c r="L165" s="26">
        <v>121250.62832852012</v>
      </c>
      <c r="M165" s="26">
        <v>825799.13</v>
      </c>
      <c r="N165" s="26">
        <v>2747601.0981075531</v>
      </c>
      <c r="O165" s="26">
        <v>3163681.7364516067</v>
      </c>
      <c r="P165" s="26">
        <v>0</v>
      </c>
      <c r="Q165" s="26">
        <v>10885352.421960371</v>
      </c>
      <c r="R165" s="26">
        <v>600802.8540280998</v>
      </c>
      <c r="S165" s="26">
        <v>0</v>
      </c>
      <c r="T165" s="26">
        <v>169964.56826311385</v>
      </c>
      <c r="U165" s="26">
        <v>0</v>
      </c>
      <c r="V165" s="26">
        <v>2392606.3963805218</v>
      </c>
      <c r="W165" s="26">
        <v>1628968.7032990027</v>
      </c>
      <c r="X165" s="26">
        <v>0</v>
      </c>
      <c r="Y165" s="26">
        <v>0</v>
      </c>
      <c r="Z165" s="26">
        <v>0</v>
      </c>
      <c r="AA165" s="26">
        <v>0</v>
      </c>
      <c r="AB165" s="26">
        <v>0</v>
      </c>
      <c r="AC165" s="26">
        <v>0</v>
      </c>
      <c r="AD165" s="26">
        <v>0</v>
      </c>
      <c r="AE165" s="26">
        <v>0</v>
      </c>
      <c r="AF165" s="26">
        <v>0</v>
      </c>
      <c r="AG165" s="26">
        <v>0</v>
      </c>
      <c r="AH165" s="26">
        <v>0</v>
      </c>
      <c r="AI165" s="26">
        <v>0</v>
      </c>
      <c r="AJ165" s="26">
        <v>0</v>
      </c>
      <c r="AK165" s="26">
        <v>0</v>
      </c>
      <c r="AL165" s="26">
        <v>0</v>
      </c>
      <c r="AM165" s="26">
        <v>0</v>
      </c>
      <c r="AN165" s="26">
        <v>0</v>
      </c>
      <c r="AO165" s="26">
        <v>0</v>
      </c>
      <c r="AP165" s="26">
        <v>0</v>
      </c>
      <c r="AQ165" s="26">
        <v>0</v>
      </c>
      <c r="AR165" s="26">
        <v>0</v>
      </c>
      <c r="AS165" s="26">
        <v>0</v>
      </c>
      <c r="AT165" s="26">
        <v>0</v>
      </c>
      <c r="AU165" s="26">
        <v>0</v>
      </c>
      <c r="AV165" s="26">
        <v>0</v>
      </c>
      <c r="AW165" s="26">
        <v>0</v>
      </c>
      <c r="AX165" s="26">
        <v>0</v>
      </c>
      <c r="AY165" s="26">
        <v>0</v>
      </c>
      <c r="AZ165" s="26">
        <v>0</v>
      </c>
      <c r="BA165" s="26">
        <v>0</v>
      </c>
      <c r="BB165" s="26">
        <v>0</v>
      </c>
      <c r="BC165" s="26">
        <v>527100</v>
      </c>
      <c r="BD165" s="26">
        <v>1048407</v>
      </c>
    </row>
    <row r="166" spans="1:56" x14ac:dyDescent="0.25">
      <c r="A166" s="18">
        <v>44409</v>
      </c>
      <c r="B166" s="26">
        <v>0</v>
      </c>
      <c r="C166" s="26">
        <v>0</v>
      </c>
      <c r="D166" s="26">
        <v>0</v>
      </c>
      <c r="E166" s="26">
        <v>1813409.2368497597</v>
      </c>
      <c r="F166" s="26">
        <v>0</v>
      </c>
      <c r="G166" s="26">
        <v>9327293.8714561444</v>
      </c>
      <c r="H166" s="26">
        <v>7515215.4803638086</v>
      </c>
      <c r="I166" s="31">
        <v>3232063.0617830879</v>
      </c>
      <c r="J166" s="26">
        <v>244754.13647080577</v>
      </c>
      <c r="K166" s="26">
        <v>2007592.6289171409</v>
      </c>
      <c r="L166" s="26">
        <v>30412.885348409538</v>
      </c>
      <c r="M166" s="26">
        <v>948197.47</v>
      </c>
      <c r="N166" s="26">
        <v>1767183.3634207489</v>
      </c>
      <c r="O166" s="26">
        <v>3281487.6348917079</v>
      </c>
      <c r="P166" s="26">
        <v>0</v>
      </c>
      <c r="Q166" s="26">
        <v>9931614.9536528606</v>
      </c>
      <c r="R166" s="26">
        <v>706703.01233697776</v>
      </c>
      <c r="S166" s="26">
        <v>0</v>
      </c>
      <c r="T166" s="26">
        <v>90520.20280106971</v>
      </c>
      <c r="U166" s="26">
        <v>0</v>
      </c>
      <c r="V166" s="26">
        <v>54366.079263398045</v>
      </c>
      <c r="W166" s="26">
        <v>2385098.8088893946</v>
      </c>
      <c r="X166" s="26">
        <v>0</v>
      </c>
      <c r="Y166" s="26">
        <v>0</v>
      </c>
      <c r="Z166" s="26">
        <v>0</v>
      </c>
      <c r="AA166" s="26">
        <v>0</v>
      </c>
      <c r="AB166" s="26">
        <v>0</v>
      </c>
      <c r="AC166" s="26">
        <v>0</v>
      </c>
      <c r="AD166" s="26">
        <v>0</v>
      </c>
      <c r="AE166" s="26">
        <v>0</v>
      </c>
      <c r="AF166" s="26">
        <v>0</v>
      </c>
      <c r="AG166" s="26">
        <v>0</v>
      </c>
      <c r="AH166" s="26">
        <v>0</v>
      </c>
      <c r="AI166" s="26">
        <v>0</v>
      </c>
      <c r="AJ166" s="26">
        <v>0</v>
      </c>
      <c r="AK166" s="26">
        <v>0</v>
      </c>
      <c r="AL166" s="26">
        <v>0</v>
      </c>
      <c r="AM166" s="26">
        <v>0</v>
      </c>
      <c r="AN166" s="26">
        <v>0</v>
      </c>
      <c r="AO166" s="26">
        <v>0</v>
      </c>
      <c r="AP166" s="26">
        <v>0</v>
      </c>
      <c r="AQ166" s="26">
        <v>0</v>
      </c>
      <c r="AR166" s="26">
        <v>0</v>
      </c>
      <c r="AS166" s="26">
        <v>0</v>
      </c>
      <c r="AT166" s="26">
        <v>0</v>
      </c>
      <c r="AU166" s="26">
        <v>0</v>
      </c>
      <c r="AV166" s="26">
        <v>0</v>
      </c>
      <c r="AW166" s="26">
        <v>0</v>
      </c>
      <c r="AX166" s="26">
        <v>0</v>
      </c>
      <c r="AY166" s="26">
        <v>0</v>
      </c>
      <c r="AZ166" s="26">
        <v>0</v>
      </c>
      <c r="BA166" s="26">
        <v>0</v>
      </c>
      <c r="BB166" s="26">
        <v>0</v>
      </c>
      <c r="BC166" s="26">
        <v>348001</v>
      </c>
      <c r="BD166" s="26">
        <v>1080189</v>
      </c>
    </row>
    <row r="167" spans="1:56" x14ac:dyDescent="0.25">
      <c r="A167" s="18">
        <v>44440</v>
      </c>
      <c r="B167" s="26">
        <v>0</v>
      </c>
      <c r="C167" s="26">
        <v>0</v>
      </c>
      <c r="D167" s="26">
        <v>0</v>
      </c>
      <c r="E167" s="26">
        <v>1491550.4296645634</v>
      </c>
      <c r="F167" s="26">
        <v>0</v>
      </c>
      <c r="G167" s="26">
        <v>8102129.0763420854</v>
      </c>
      <c r="H167" s="26">
        <v>7979124.9017558862</v>
      </c>
      <c r="I167" s="31">
        <v>3496873.0115802167</v>
      </c>
      <c r="J167" s="26">
        <v>194594.75153761555</v>
      </c>
      <c r="K167" s="26">
        <v>735117.51711410144</v>
      </c>
      <c r="L167" s="26">
        <v>185934.43932242546</v>
      </c>
      <c r="M167" s="26">
        <v>828607.57</v>
      </c>
      <c r="N167" s="26">
        <v>1541231.6629599985</v>
      </c>
      <c r="O167" s="26">
        <v>4351474.510712848</v>
      </c>
      <c r="P167" s="26">
        <v>0</v>
      </c>
      <c r="Q167" s="26">
        <v>6444986.9167192047</v>
      </c>
      <c r="R167" s="26">
        <v>628136.45051300444</v>
      </c>
      <c r="S167" s="26">
        <v>0</v>
      </c>
      <c r="T167" s="26">
        <v>175910.46789195976</v>
      </c>
      <c r="U167" s="26">
        <v>0</v>
      </c>
      <c r="V167" s="26">
        <v>51907.292577854729</v>
      </c>
      <c r="W167" s="26">
        <v>2151586.9972041831</v>
      </c>
      <c r="X167" s="26">
        <v>0</v>
      </c>
      <c r="Y167" s="26">
        <v>0</v>
      </c>
      <c r="Z167" s="26">
        <v>0</v>
      </c>
      <c r="AA167" s="26">
        <v>0</v>
      </c>
      <c r="AB167" s="26">
        <v>0</v>
      </c>
      <c r="AC167" s="26">
        <v>0</v>
      </c>
      <c r="AD167" s="26">
        <v>0</v>
      </c>
      <c r="AE167" s="26">
        <v>0</v>
      </c>
      <c r="AF167" s="26">
        <v>0</v>
      </c>
      <c r="AG167" s="26">
        <v>0</v>
      </c>
      <c r="AH167" s="26">
        <v>0</v>
      </c>
      <c r="AI167" s="26">
        <v>0</v>
      </c>
      <c r="AJ167" s="26">
        <v>0</v>
      </c>
      <c r="AK167" s="26">
        <v>0</v>
      </c>
      <c r="AL167" s="26">
        <v>0</v>
      </c>
      <c r="AM167" s="26">
        <v>0</v>
      </c>
      <c r="AN167" s="26">
        <v>0</v>
      </c>
      <c r="AO167" s="26">
        <v>0</v>
      </c>
      <c r="AP167" s="26">
        <v>0</v>
      </c>
      <c r="AQ167" s="26">
        <v>0</v>
      </c>
      <c r="AR167" s="26">
        <v>0</v>
      </c>
      <c r="AS167" s="26">
        <v>0</v>
      </c>
      <c r="AT167" s="26">
        <v>0</v>
      </c>
      <c r="AU167" s="26">
        <v>0</v>
      </c>
      <c r="AV167" s="26">
        <v>0</v>
      </c>
      <c r="AW167" s="26">
        <v>0</v>
      </c>
      <c r="AX167" s="26">
        <v>0</v>
      </c>
      <c r="AY167" s="26">
        <v>0</v>
      </c>
      <c r="AZ167" s="26">
        <v>0</v>
      </c>
      <c r="BA167" s="26">
        <v>0</v>
      </c>
      <c r="BB167" s="26">
        <v>0</v>
      </c>
      <c r="BC167" s="26">
        <v>629540</v>
      </c>
      <c r="BD167" s="26">
        <v>1073740</v>
      </c>
    </row>
    <row r="168" spans="1:56" x14ac:dyDescent="0.25">
      <c r="A168" s="18">
        <v>44470</v>
      </c>
      <c r="B168" s="26">
        <v>0</v>
      </c>
      <c r="C168" s="26">
        <v>0</v>
      </c>
      <c r="D168" s="26">
        <v>0</v>
      </c>
      <c r="E168" s="26">
        <v>1448686.5380171523</v>
      </c>
      <c r="F168" s="26">
        <v>0</v>
      </c>
      <c r="G168" s="26">
        <v>7921488.9433113281</v>
      </c>
      <c r="H168" s="26">
        <v>7452356.5425162558</v>
      </c>
      <c r="I168" s="31">
        <v>3496573.6225647028</v>
      </c>
      <c r="J168" s="26">
        <v>192488.32497250687</v>
      </c>
      <c r="K168" s="26">
        <v>88714.254697648081</v>
      </c>
      <c r="L168" s="26">
        <v>30496.167409518592</v>
      </c>
      <c r="M168" s="26">
        <v>857384.97</v>
      </c>
      <c r="N168" s="26">
        <v>1654419.8301824841</v>
      </c>
      <c r="O168" s="26">
        <v>3665942.4007996405</v>
      </c>
      <c r="P168" s="26">
        <v>0</v>
      </c>
      <c r="Q168" s="26">
        <v>7400559.4527117414</v>
      </c>
      <c r="R168" s="26">
        <v>761789.87209983263</v>
      </c>
      <c r="S168" s="26">
        <v>0</v>
      </c>
      <c r="T168" s="26">
        <v>145169.17235322972</v>
      </c>
      <c r="U168" s="26">
        <v>0</v>
      </c>
      <c r="V168" s="26">
        <v>39844.025257192086</v>
      </c>
      <c r="W168" s="26">
        <v>2433927.2369411839</v>
      </c>
      <c r="X168" s="26">
        <v>0</v>
      </c>
      <c r="Y168" s="26">
        <v>0</v>
      </c>
      <c r="Z168" s="26">
        <v>0</v>
      </c>
      <c r="AA168" s="26">
        <v>0</v>
      </c>
      <c r="AB168" s="26">
        <v>0</v>
      </c>
      <c r="AC168" s="26">
        <v>0</v>
      </c>
      <c r="AD168" s="26">
        <v>0</v>
      </c>
      <c r="AE168" s="26">
        <v>0</v>
      </c>
      <c r="AF168" s="26">
        <v>0</v>
      </c>
      <c r="AG168" s="26">
        <v>0</v>
      </c>
      <c r="AH168" s="26">
        <v>0</v>
      </c>
      <c r="AI168" s="26">
        <v>0</v>
      </c>
      <c r="AJ168" s="26">
        <v>0</v>
      </c>
      <c r="AK168" s="26">
        <v>0</v>
      </c>
      <c r="AL168" s="26">
        <v>0</v>
      </c>
      <c r="AM168" s="26">
        <v>0</v>
      </c>
      <c r="AN168" s="26">
        <v>0</v>
      </c>
      <c r="AO168" s="26">
        <v>0</v>
      </c>
      <c r="AP168" s="26">
        <v>0</v>
      </c>
      <c r="AQ168" s="26">
        <v>0</v>
      </c>
      <c r="AR168" s="26">
        <v>0</v>
      </c>
      <c r="AS168" s="26">
        <v>0</v>
      </c>
      <c r="AT168" s="26">
        <v>0</v>
      </c>
      <c r="AU168" s="26">
        <v>0</v>
      </c>
      <c r="AV168" s="26">
        <v>0</v>
      </c>
      <c r="AW168" s="26">
        <v>0</v>
      </c>
      <c r="AX168" s="26">
        <v>0</v>
      </c>
      <c r="AY168" s="26">
        <v>0</v>
      </c>
      <c r="AZ168" s="26">
        <v>0</v>
      </c>
      <c r="BA168" s="26">
        <v>0</v>
      </c>
      <c r="BB168" s="26">
        <v>0</v>
      </c>
      <c r="BC168" s="26">
        <v>416335</v>
      </c>
      <c r="BD168" s="26">
        <v>1182422</v>
      </c>
    </row>
    <row r="169" spans="1:56" x14ac:dyDescent="0.25">
      <c r="A169" s="18">
        <v>44501</v>
      </c>
      <c r="B169" s="26">
        <v>0</v>
      </c>
      <c r="C169" s="26">
        <v>0</v>
      </c>
      <c r="D169" s="26">
        <v>0</v>
      </c>
      <c r="E169" s="26">
        <v>1135977.3599792866</v>
      </c>
      <c r="F169" s="26">
        <v>0</v>
      </c>
      <c r="G169" s="26">
        <v>7751168.1018269109</v>
      </c>
      <c r="H169" s="26">
        <v>7344930.0934655787</v>
      </c>
      <c r="I169" s="31">
        <v>3045849.8288920494</v>
      </c>
      <c r="J169" s="26">
        <v>181294.01342372855</v>
      </c>
      <c r="K169" s="26">
        <v>363927.25422715489</v>
      </c>
      <c r="L169" s="26">
        <v>26772.762794881397</v>
      </c>
      <c r="M169" s="26">
        <v>880354.73</v>
      </c>
      <c r="N169" s="26">
        <v>3444926.688057303</v>
      </c>
      <c r="O169" s="26">
        <v>3946968.8236344955</v>
      </c>
      <c r="P169" s="26">
        <v>0</v>
      </c>
      <c r="Q169" s="26">
        <v>5928358.2837633705</v>
      </c>
      <c r="R169" s="26">
        <v>549933.43915118428</v>
      </c>
      <c r="S169" s="26">
        <v>0</v>
      </c>
      <c r="T169" s="26">
        <v>100311.71741733659</v>
      </c>
      <c r="U169" s="26">
        <v>0</v>
      </c>
      <c r="V169" s="26">
        <v>20897.171416138201</v>
      </c>
      <c r="W169" s="26">
        <v>2409997.4685290721</v>
      </c>
      <c r="X169" s="26">
        <v>0</v>
      </c>
      <c r="Y169" s="26">
        <v>0</v>
      </c>
      <c r="Z169" s="26">
        <v>0</v>
      </c>
      <c r="AA169" s="26">
        <v>0</v>
      </c>
      <c r="AB169" s="26">
        <v>0</v>
      </c>
      <c r="AC169" s="26">
        <v>0</v>
      </c>
      <c r="AD169" s="26">
        <v>0</v>
      </c>
      <c r="AE169" s="26">
        <v>0</v>
      </c>
      <c r="AF169" s="26">
        <v>0</v>
      </c>
      <c r="AG169" s="26">
        <v>0</v>
      </c>
      <c r="AH169" s="26">
        <v>0</v>
      </c>
      <c r="AI169" s="26">
        <v>0</v>
      </c>
      <c r="AJ169" s="26">
        <v>0</v>
      </c>
      <c r="AK169" s="26">
        <v>0</v>
      </c>
      <c r="AL169" s="26">
        <v>0</v>
      </c>
      <c r="AM169" s="26">
        <v>0</v>
      </c>
      <c r="AN169" s="26">
        <v>0</v>
      </c>
      <c r="AO169" s="26">
        <v>0</v>
      </c>
      <c r="AP169" s="26">
        <v>0</v>
      </c>
      <c r="AQ169" s="26">
        <v>0</v>
      </c>
      <c r="AR169" s="26">
        <v>0</v>
      </c>
      <c r="AS169" s="26">
        <v>0</v>
      </c>
      <c r="AT169" s="26">
        <v>0</v>
      </c>
      <c r="AU169" s="26">
        <v>0</v>
      </c>
      <c r="AV169" s="26">
        <v>0</v>
      </c>
      <c r="AW169" s="26">
        <v>0</v>
      </c>
      <c r="AX169" s="26">
        <v>0</v>
      </c>
      <c r="AY169" s="26">
        <v>0</v>
      </c>
      <c r="AZ169" s="26">
        <v>0</v>
      </c>
      <c r="BA169" s="26">
        <v>0</v>
      </c>
      <c r="BB169" s="26">
        <v>0</v>
      </c>
      <c r="BC169" s="26">
        <v>294458</v>
      </c>
      <c r="BD169" s="26">
        <v>1125404</v>
      </c>
    </row>
    <row r="170" spans="1:56" x14ac:dyDescent="0.25">
      <c r="A170" s="18">
        <v>44531</v>
      </c>
      <c r="B170" s="26">
        <v>0</v>
      </c>
      <c r="C170" s="26">
        <v>0</v>
      </c>
      <c r="D170" s="26">
        <v>0</v>
      </c>
      <c r="E170" s="26">
        <v>1459351</v>
      </c>
      <c r="F170" s="26">
        <v>0</v>
      </c>
      <c r="G170" s="26">
        <v>7130766</v>
      </c>
      <c r="H170" s="26">
        <v>7137058</v>
      </c>
      <c r="I170" s="31">
        <v>3516292</v>
      </c>
      <c r="J170" s="26">
        <v>179846</v>
      </c>
      <c r="K170" s="26">
        <v>162553</v>
      </c>
      <c r="L170" s="26">
        <v>78693</v>
      </c>
      <c r="M170" s="26">
        <v>884414</v>
      </c>
      <c r="N170" s="26">
        <v>2524648</v>
      </c>
      <c r="O170" s="26">
        <v>3794314</v>
      </c>
      <c r="P170" s="26">
        <v>0</v>
      </c>
      <c r="Q170" s="26">
        <v>10644222</v>
      </c>
      <c r="R170" s="26">
        <v>609591</v>
      </c>
      <c r="S170" s="26">
        <v>0</v>
      </c>
      <c r="T170" s="26">
        <v>63112</v>
      </c>
      <c r="U170" s="26">
        <v>0</v>
      </c>
      <c r="V170" s="26">
        <v>21411</v>
      </c>
      <c r="W170" s="26">
        <v>1774544</v>
      </c>
      <c r="X170" s="26">
        <v>0</v>
      </c>
      <c r="Y170" s="26">
        <v>0</v>
      </c>
      <c r="Z170" s="26">
        <v>0</v>
      </c>
      <c r="AA170" s="26">
        <v>0</v>
      </c>
      <c r="AB170" s="26">
        <v>0</v>
      </c>
      <c r="AC170" s="26">
        <v>0</v>
      </c>
      <c r="AD170" s="26">
        <v>0</v>
      </c>
      <c r="AE170" s="26">
        <v>0</v>
      </c>
      <c r="AF170" s="26">
        <v>0</v>
      </c>
      <c r="AG170" s="26">
        <v>0</v>
      </c>
      <c r="AH170" s="26">
        <v>0</v>
      </c>
      <c r="AI170" s="26">
        <v>0</v>
      </c>
      <c r="AJ170" s="26">
        <v>0</v>
      </c>
      <c r="AK170" s="26">
        <v>0</v>
      </c>
      <c r="AL170" s="26">
        <v>0</v>
      </c>
      <c r="AM170" s="26">
        <v>0</v>
      </c>
      <c r="AN170" s="26">
        <v>0</v>
      </c>
      <c r="AO170" s="26">
        <v>0</v>
      </c>
      <c r="AP170" s="26">
        <v>0</v>
      </c>
      <c r="AQ170" s="26">
        <v>0</v>
      </c>
      <c r="AR170" s="26">
        <v>0</v>
      </c>
      <c r="AS170" s="26">
        <v>0</v>
      </c>
      <c r="AT170" s="26">
        <v>0</v>
      </c>
      <c r="AU170" s="26">
        <v>0</v>
      </c>
      <c r="AV170" s="26">
        <v>0</v>
      </c>
      <c r="AW170" s="26">
        <v>0</v>
      </c>
      <c r="AX170" s="26">
        <v>0</v>
      </c>
      <c r="AY170" s="26">
        <v>0</v>
      </c>
      <c r="AZ170" s="26">
        <v>0</v>
      </c>
      <c r="BA170" s="26">
        <v>0</v>
      </c>
      <c r="BB170" s="26">
        <v>0</v>
      </c>
      <c r="BC170" s="26">
        <v>451911</v>
      </c>
      <c r="BD170" s="26">
        <v>1107163</v>
      </c>
    </row>
    <row r="171" spans="1:56" x14ac:dyDescent="0.25">
      <c r="A171" s="18">
        <v>44562</v>
      </c>
      <c r="B171" s="26">
        <v>0</v>
      </c>
      <c r="C171" s="26">
        <v>0</v>
      </c>
      <c r="D171" s="26">
        <v>0</v>
      </c>
      <c r="E171" s="26">
        <v>1126263.259299071</v>
      </c>
      <c r="F171" s="26">
        <v>0</v>
      </c>
      <c r="G171" s="26">
        <v>8385542.4987950679</v>
      </c>
      <c r="H171" s="26">
        <v>7244660.8761669528</v>
      </c>
      <c r="I171" s="31">
        <v>3660941.158343141</v>
      </c>
      <c r="J171" s="26">
        <v>198951.42904110975</v>
      </c>
      <c r="K171" s="26">
        <v>33630.798026195487</v>
      </c>
      <c r="L171" s="26">
        <v>67029.221663754637</v>
      </c>
      <c r="M171" s="26">
        <v>945974.74</v>
      </c>
      <c r="N171" s="26">
        <v>3044590.988895291</v>
      </c>
      <c r="O171" s="26">
        <v>5290577.490611162</v>
      </c>
      <c r="P171" s="26">
        <v>0</v>
      </c>
      <c r="Q171" s="26">
        <v>5689545.4274709234</v>
      </c>
      <c r="R171" s="26">
        <v>1327609.6991123948</v>
      </c>
      <c r="S171" s="26">
        <v>0</v>
      </c>
      <c r="T171" s="26">
        <v>133164.18944551126</v>
      </c>
      <c r="U171" s="26">
        <v>0</v>
      </c>
      <c r="V171" s="26">
        <v>248934.27161568205</v>
      </c>
      <c r="W171" s="26">
        <v>1648187.5740146004</v>
      </c>
      <c r="X171" s="26">
        <v>0</v>
      </c>
      <c r="Y171" s="26">
        <v>0</v>
      </c>
      <c r="Z171" s="26">
        <v>0</v>
      </c>
      <c r="AA171" s="26">
        <v>0</v>
      </c>
      <c r="AB171" s="26">
        <v>0</v>
      </c>
      <c r="AC171" s="26">
        <v>0</v>
      </c>
      <c r="AD171" s="26">
        <v>0</v>
      </c>
      <c r="AE171" s="26">
        <v>0</v>
      </c>
      <c r="AF171" s="26">
        <v>0</v>
      </c>
      <c r="AG171" s="26">
        <v>0</v>
      </c>
      <c r="AH171" s="26">
        <v>0</v>
      </c>
      <c r="AI171" s="26">
        <v>0</v>
      </c>
      <c r="AJ171" s="26">
        <v>0</v>
      </c>
      <c r="AK171" s="26">
        <v>0</v>
      </c>
      <c r="AL171" s="26">
        <v>0</v>
      </c>
      <c r="AM171" s="26">
        <v>0</v>
      </c>
      <c r="AN171" s="26">
        <v>0</v>
      </c>
      <c r="AO171" s="26">
        <v>0</v>
      </c>
      <c r="AP171" s="26">
        <v>0</v>
      </c>
      <c r="AQ171" s="26">
        <v>0</v>
      </c>
      <c r="AR171" s="26">
        <v>0</v>
      </c>
      <c r="AS171" s="26">
        <v>0</v>
      </c>
      <c r="AT171" s="26">
        <v>0</v>
      </c>
      <c r="AU171" s="26">
        <v>0</v>
      </c>
      <c r="AV171" s="26">
        <v>0</v>
      </c>
      <c r="AW171" s="26">
        <v>0</v>
      </c>
      <c r="AX171" s="26">
        <v>0</v>
      </c>
      <c r="AY171" s="26">
        <v>0</v>
      </c>
      <c r="AZ171" s="26">
        <v>0</v>
      </c>
      <c r="BA171" s="26">
        <v>0</v>
      </c>
      <c r="BB171" s="26">
        <v>0</v>
      </c>
      <c r="BC171" s="26">
        <v>570237</v>
      </c>
      <c r="BD171" s="26">
        <v>1097207</v>
      </c>
    </row>
    <row r="172" spans="1:56" x14ac:dyDescent="0.25">
      <c r="A172" s="18">
        <v>44593</v>
      </c>
      <c r="B172" s="26">
        <v>0</v>
      </c>
      <c r="C172" s="26">
        <v>0</v>
      </c>
      <c r="D172" s="26">
        <v>0</v>
      </c>
      <c r="E172" s="26">
        <v>1020733</v>
      </c>
      <c r="F172" s="26">
        <v>0</v>
      </c>
      <c r="G172" s="26">
        <v>6102908</v>
      </c>
      <c r="H172" s="26">
        <v>7036217</v>
      </c>
      <c r="I172" s="31">
        <v>2362383</v>
      </c>
      <c r="J172" s="26">
        <v>174316</v>
      </c>
      <c r="K172" s="26">
        <v>21259</v>
      </c>
      <c r="L172" s="26">
        <v>4065</v>
      </c>
      <c r="M172" s="26">
        <v>661613</v>
      </c>
      <c r="N172" s="26">
        <v>3785742</v>
      </c>
      <c r="O172" s="26">
        <v>2814174</v>
      </c>
      <c r="P172" s="26">
        <v>0</v>
      </c>
      <c r="Q172" s="26">
        <v>5837345</v>
      </c>
      <c r="R172" s="26">
        <v>512998</v>
      </c>
      <c r="S172" s="26">
        <v>0</v>
      </c>
      <c r="T172" s="26">
        <v>115582</v>
      </c>
      <c r="U172" s="26">
        <v>0</v>
      </c>
      <c r="V172" s="26">
        <v>28991</v>
      </c>
      <c r="W172" s="26">
        <v>985548</v>
      </c>
      <c r="X172" s="26">
        <v>0</v>
      </c>
      <c r="Y172" s="26">
        <v>0</v>
      </c>
      <c r="Z172" s="26">
        <v>0</v>
      </c>
      <c r="AA172" s="26">
        <v>0</v>
      </c>
      <c r="AB172" s="26">
        <v>0</v>
      </c>
      <c r="AC172" s="26">
        <v>0</v>
      </c>
      <c r="AD172" s="26">
        <v>0</v>
      </c>
      <c r="AE172" s="26">
        <v>0</v>
      </c>
      <c r="AF172" s="26">
        <v>0</v>
      </c>
      <c r="AG172" s="26">
        <v>0</v>
      </c>
      <c r="AH172" s="26">
        <v>0</v>
      </c>
      <c r="AI172" s="26">
        <v>0</v>
      </c>
      <c r="AJ172" s="26">
        <v>0</v>
      </c>
      <c r="AK172" s="26">
        <v>0</v>
      </c>
      <c r="AL172" s="26">
        <v>0</v>
      </c>
      <c r="AM172" s="26">
        <v>0</v>
      </c>
      <c r="AN172" s="26">
        <v>0</v>
      </c>
      <c r="AO172" s="26">
        <v>0</v>
      </c>
      <c r="AP172" s="26">
        <v>0</v>
      </c>
      <c r="AQ172" s="26">
        <v>0</v>
      </c>
      <c r="AR172" s="26">
        <v>0</v>
      </c>
      <c r="AS172" s="26">
        <v>0</v>
      </c>
      <c r="AT172" s="26">
        <v>0</v>
      </c>
      <c r="AU172" s="26">
        <v>0</v>
      </c>
      <c r="AV172" s="26">
        <v>0</v>
      </c>
      <c r="AW172" s="26">
        <v>0</v>
      </c>
      <c r="AX172" s="26">
        <v>0</v>
      </c>
      <c r="AY172" s="26">
        <v>0</v>
      </c>
      <c r="AZ172" s="26">
        <v>0</v>
      </c>
      <c r="BA172" s="26">
        <v>0</v>
      </c>
      <c r="BB172" s="26">
        <v>0</v>
      </c>
      <c r="BC172" s="26">
        <v>794443</v>
      </c>
      <c r="BD172" s="26">
        <v>1022576</v>
      </c>
    </row>
    <row r="173" spans="1:56" x14ac:dyDescent="0.25">
      <c r="A173" s="18">
        <v>44621</v>
      </c>
      <c r="B173" s="26">
        <v>0</v>
      </c>
      <c r="C173" s="26">
        <v>0</v>
      </c>
      <c r="D173" s="26">
        <v>0</v>
      </c>
      <c r="E173" s="26">
        <v>752578.63008427736</v>
      </c>
      <c r="F173" s="26">
        <v>0</v>
      </c>
      <c r="G173" s="26">
        <v>5873120.9674597485</v>
      </c>
      <c r="H173" s="26">
        <v>7196537.4997936562</v>
      </c>
      <c r="I173" s="31">
        <v>2117343.3270535017</v>
      </c>
      <c r="J173" s="26">
        <v>158622.65927292127</v>
      </c>
      <c r="K173" s="26">
        <v>27495.854267294842</v>
      </c>
      <c r="L173" s="26">
        <v>73778.675627134769</v>
      </c>
      <c r="M173" s="26">
        <v>708812.38</v>
      </c>
      <c r="N173" s="26">
        <v>2680377.6242092783</v>
      </c>
      <c r="O173" s="26">
        <v>2901464.2190793809</v>
      </c>
      <c r="P173" s="26">
        <v>0</v>
      </c>
      <c r="Q173" s="26">
        <v>6505866.8591322144</v>
      </c>
      <c r="R173" s="26">
        <v>493453.51794574287</v>
      </c>
      <c r="S173" s="26">
        <v>0</v>
      </c>
      <c r="T173" s="26">
        <v>109540.04875244021</v>
      </c>
      <c r="U173" s="26">
        <v>0</v>
      </c>
      <c r="V173" s="26">
        <v>178825.71885993524</v>
      </c>
      <c r="W173" s="26">
        <v>1094332.2745194458</v>
      </c>
      <c r="X173" s="26">
        <v>0</v>
      </c>
      <c r="Y173" s="26">
        <v>0</v>
      </c>
      <c r="Z173" s="26">
        <v>0</v>
      </c>
      <c r="AA173" s="26">
        <v>0</v>
      </c>
      <c r="AB173" s="26">
        <v>0</v>
      </c>
      <c r="AC173" s="26">
        <v>0</v>
      </c>
      <c r="AD173" s="26">
        <v>0</v>
      </c>
      <c r="AE173" s="26">
        <v>0</v>
      </c>
      <c r="AF173" s="26">
        <v>0</v>
      </c>
      <c r="AG173" s="26">
        <v>0</v>
      </c>
      <c r="AH173" s="26">
        <v>0</v>
      </c>
      <c r="AI173" s="26">
        <v>0</v>
      </c>
      <c r="AJ173" s="26">
        <v>0</v>
      </c>
      <c r="AK173" s="26">
        <v>0</v>
      </c>
      <c r="AL173" s="26">
        <v>0</v>
      </c>
      <c r="AM173" s="26">
        <v>0</v>
      </c>
      <c r="AN173" s="26">
        <v>0</v>
      </c>
      <c r="AO173" s="26">
        <v>0</v>
      </c>
      <c r="AP173" s="26">
        <v>0</v>
      </c>
      <c r="AQ173" s="26">
        <v>0</v>
      </c>
      <c r="AR173" s="26">
        <v>0</v>
      </c>
      <c r="AS173" s="26">
        <v>0</v>
      </c>
      <c r="AT173" s="26">
        <v>0</v>
      </c>
      <c r="AU173" s="26">
        <v>0</v>
      </c>
      <c r="AV173" s="26">
        <v>0</v>
      </c>
      <c r="AW173" s="26">
        <v>0</v>
      </c>
      <c r="AX173" s="26">
        <v>0</v>
      </c>
      <c r="AY173" s="26">
        <v>0</v>
      </c>
      <c r="AZ173" s="26">
        <v>0</v>
      </c>
      <c r="BA173" s="26">
        <v>0</v>
      </c>
      <c r="BB173" s="26">
        <v>0</v>
      </c>
      <c r="BC173" s="26">
        <v>383869</v>
      </c>
      <c r="BD173" s="26">
        <v>1099809.02</v>
      </c>
    </row>
    <row r="174" spans="1:56" x14ac:dyDescent="0.25">
      <c r="A174" s="18">
        <v>44652</v>
      </c>
      <c r="B174" s="26">
        <v>0</v>
      </c>
      <c r="C174" s="26">
        <v>0</v>
      </c>
      <c r="D174" s="26">
        <v>0</v>
      </c>
      <c r="E174" s="26">
        <v>874178.82307003764</v>
      </c>
      <c r="F174" s="26">
        <v>0</v>
      </c>
      <c r="G174" s="26">
        <v>9550601.6875097696</v>
      </c>
      <c r="H174" s="26">
        <v>7560750.5453209393</v>
      </c>
      <c r="I174" s="31">
        <v>3820962.6351747289</v>
      </c>
      <c r="J174" s="26">
        <v>279888.95051334478</v>
      </c>
      <c r="K174" s="26">
        <v>76813.840232590752</v>
      </c>
      <c r="L174" s="26">
        <v>3031.0812239704223</v>
      </c>
      <c r="M174" s="26">
        <v>976583.78</v>
      </c>
      <c r="N174" s="26">
        <v>4818001.1185049722</v>
      </c>
      <c r="O174" s="26">
        <v>3916885.0568043273</v>
      </c>
      <c r="P174" s="26">
        <v>0</v>
      </c>
      <c r="Q174" s="26">
        <v>6464598.1710346658</v>
      </c>
      <c r="R174" s="26">
        <v>646681.40130758239</v>
      </c>
      <c r="S174" s="26">
        <v>0</v>
      </c>
      <c r="T174" s="26">
        <v>157252.23998702224</v>
      </c>
      <c r="U174" s="26">
        <v>0</v>
      </c>
      <c r="V174" s="26">
        <v>10473.893234662193</v>
      </c>
      <c r="W174" s="26">
        <v>2130620.3730595927</v>
      </c>
      <c r="X174" s="26">
        <v>0</v>
      </c>
      <c r="Y174" s="26">
        <v>0</v>
      </c>
      <c r="Z174" s="26">
        <v>0</v>
      </c>
      <c r="AA174" s="26">
        <v>0</v>
      </c>
      <c r="AB174" s="26">
        <v>0</v>
      </c>
      <c r="AC174" s="26">
        <v>0</v>
      </c>
      <c r="AD174" s="26">
        <v>0</v>
      </c>
      <c r="AE174" s="26">
        <v>0</v>
      </c>
      <c r="AF174" s="26">
        <v>0</v>
      </c>
      <c r="AG174" s="26">
        <v>0</v>
      </c>
      <c r="AH174" s="26">
        <v>0</v>
      </c>
      <c r="AI174" s="26">
        <v>0</v>
      </c>
      <c r="AJ174" s="26">
        <v>0</v>
      </c>
      <c r="AK174" s="26">
        <v>0</v>
      </c>
      <c r="AL174" s="26">
        <v>0</v>
      </c>
      <c r="AM174" s="26">
        <v>0</v>
      </c>
      <c r="AN174" s="26">
        <v>0</v>
      </c>
      <c r="AO174" s="26">
        <v>0</v>
      </c>
      <c r="AP174" s="26">
        <v>0</v>
      </c>
      <c r="AQ174" s="26">
        <v>0</v>
      </c>
      <c r="AR174" s="26">
        <v>0</v>
      </c>
      <c r="AS174" s="26">
        <v>0</v>
      </c>
      <c r="AT174" s="26">
        <v>0</v>
      </c>
      <c r="AU174" s="26">
        <v>0</v>
      </c>
      <c r="AV174" s="26">
        <v>0</v>
      </c>
      <c r="AW174" s="26">
        <v>0</v>
      </c>
      <c r="AX174" s="26">
        <v>0</v>
      </c>
      <c r="AY174" s="26">
        <v>0</v>
      </c>
      <c r="AZ174" s="26">
        <v>0</v>
      </c>
      <c r="BA174" s="26">
        <v>0</v>
      </c>
      <c r="BB174" s="26">
        <v>0</v>
      </c>
      <c r="BC174" s="26">
        <v>754539</v>
      </c>
      <c r="BD174" s="26">
        <v>1066699.46</v>
      </c>
    </row>
    <row r="175" spans="1:56" x14ac:dyDescent="0.25">
      <c r="A175" s="18">
        <v>44682</v>
      </c>
      <c r="B175" s="26">
        <v>0</v>
      </c>
      <c r="C175" s="26">
        <v>0</v>
      </c>
      <c r="D175" s="26">
        <v>0</v>
      </c>
      <c r="E175" s="26">
        <v>1400959.9465247679</v>
      </c>
      <c r="F175" s="26">
        <v>0</v>
      </c>
      <c r="G175" s="26">
        <v>7954170.598738539</v>
      </c>
      <c r="H175" s="26">
        <v>6883171.2638617326</v>
      </c>
      <c r="I175" s="31">
        <v>2763988.3464120422</v>
      </c>
      <c r="J175" s="26">
        <v>211593.48393041128</v>
      </c>
      <c r="K175" s="26">
        <v>638651.94798263349</v>
      </c>
      <c r="L175" s="26">
        <v>65568.945365107167</v>
      </c>
      <c r="M175" s="26">
        <v>1027551.03</v>
      </c>
      <c r="N175" s="26">
        <v>3395502.2083203364</v>
      </c>
      <c r="O175" s="26">
        <v>4632018.6550681395</v>
      </c>
      <c r="P175" s="26">
        <v>0</v>
      </c>
      <c r="Q175" s="26">
        <v>9857847.4514673166</v>
      </c>
      <c r="R175" s="26">
        <v>542782.61223478068</v>
      </c>
      <c r="S175" s="26">
        <v>0</v>
      </c>
      <c r="T175" s="26">
        <v>130609.65818774427</v>
      </c>
      <c r="U175" s="26">
        <v>0</v>
      </c>
      <c r="V175" s="26">
        <v>14971.44610583322</v>
      </c>
      <c r="W175" s="26">
        <v>2253396.2197260475</v>
      </c>
      <c r="X175" s="26">
        <v>0</v>
      </c>
      <c r="Y175" s="26">
        <v>0</v>
      </c>
      <c r="Z175" s="26">
        <v>0</v>
      </c>
      <c r="AA175" s="26">
        <v>0</v>
      </c>
      <c r="AB175" s="26">
        <v>0</v>
      </c>
      <c r="AC175" s="26">
        <v>0</v>
      </c>
      <c r="AD175" s="26">
        <v>0</v>
      </c>
      <c r="AE175" s="26">
        <v>0</v>
      </c>
      <c r="AF175" s="26">
        <v>0</v>
      </c>
      <c r="AG175" s="26">
        <v>0</v>
      </c>
      <c r="AH175" s="26">
        <v>0</v>
      </c>
      <c r="AI175" s="26">
        <v>0</v>
      </c>
      <c r="AJ175" s="26">
        <v>0</v>
      </c>
      <c r="AK175" s="26">
        <v>0</v>
      </c>
      <c r="AL175" s="26">
        <v>0</v>
      </c>
      <c r="AM175" s="26">
        <v>0</v>
      </c>
      <c r="AN175" s="26">
        <v>0</v>
      </c>
      <c r="AO175" s="26">
        <v>0</v>
      </c>
      <c r="AP175" s="26">
        <v>0</v>
      </c>
      <c r="AQ175" s="26">
        <v>0</v>
      </c>
      <c r="AR175" s="26">
        <v>0</v>
      </c>
      <c r="AS175" s="26">
        <v>0</v>
      </c>
      <c r="AT175" s="26">
        <v>0</v>
      </c>
      <c r="AU175" s="26">
        <v>0</v>
      </c>
      <c r="AV175" s="26">
        <v>0</v>
      </c>
      <c r="AW175" s="26">
        <v>0</v>
      </c>
      <c r="AX175" s="26">
        <v>0</v>
      </c>
      <c r="AY175" s="26">
        <v>0</v>
      </c>
      <c r="AZ175" s="26">
        <v>0</v>
      </c>
      <c r="BA175" s="26">
        <v>0</v>
      </c>
      <c r="BB175" s="26">
        <v>0</v>
      </c>
      <c r="BC175" s="26">
        <v>379629.71128510416</v>
      </c>
      <c r="BD175" s="26">
        <v>956063</v>
      </c>
    </row>
    <row r="176" spans="1:56" x14ac:dyDescent="0.25">
      <c r="A176" s="18">
        <v>44713</v>
      </c>
      <c r="B176" s="26">
        <v>0</v>
      </c>
      <c r="C176" s="26">
        <v>0</v>
      </c>
      <c r="D176" s="26">
        <v>0</v>
      </c>
      <c r="E176" s="26">
        <v>1281398.5868113416</v>
      </c>
      <c r="F176" s="26">
        <v>0</v>
      </c>
      <c r="G176" s="26">
        <v>8323378.3058679402</v>
      </c>
      <c r="H176" s="26">
        <v>7355894.4508032417</v>
      </c>
      <c r="I176" s="31">
        <v>3052805.777446154</v>
      </c>
      <c r="J176" s="26">
        <v>194993.38651529959</v>
      </c>
      <c r="K176" s="26">
        <v>1479673.409798434</v>
      </c>
      <c r="L176" s="26">
        <v>123447.10161039334</v>
      </c>
      <c r="M176" s="26">
        <v>1018749.56</v>
      </c>
      <c r="N176" s="26">
        <v>3402458.4415243221</v>
      </c>
      <c r="O176" s="26">
        <v>4284079.8434812389</v>
      </c>
      <c r="P176" s="26">
        <v>0</v>
      </c>
      <c r="Q176" s="26">
        <v>8227167.5978266299</v>
      </c>
      <c r="R176" s="26">
        <v>631901.41687901784</v>
      </c>
      <c r="S176" s="26">
        <v>0</v>
      </c>
      <c r="T176" s="26">
        <v>109891.71775400988</v>
      </c>
      <c r="U176" s="26">
        <v>0</v>
      </c>
      <c r="V176" s="26">
        <v>22332.485679430225</v>
      </c>
      <c r="W176" s="26">
        <v>3210135.5843453645</v>
      </c>
      <c r="X176" s="26">
        <v>0</v>
      </c>
      <c r="Y176" s="26">
        <v>0</v>
      </c>
      <c r="Z176" s="26">
        <v>0</v>
      </c>
      <c r="AA176" s="26">
        <v>0</v>
      </c>
      <c r="AB176" s="26">
        <v>0</v>
      </c>
      <c r="AC176" s="26">
        <v>0</v>
      </c>
      <c r="AD176" s="26">
        <v>0</v>
      </c>
      <c r="AE176" s="26">
        <v>0</v>
      </c>
      <c r="AF176" s="26">
        <v>0</v>
      </c>
      <c r="AG176" s="26">
        <v>0</v>
      </c>
      <c r="AH176" s="26">
        <v>0</v>
      </c>
      <c r="AI176" s="26">
        <v>0</v>
      </c>
      <c r="AJ176" s="26">
        <v>0</v>
      </c>
      <c r="AK176" s="26">
        <v>0</v>
      </c>
      <c r="AL176" s="26">
        <v>0</v>
      </c>
      <c r="AM176" s="26">
        <v>0</v>
      </c>
      <c r="AN176" s="26">
        <v>0</v>
      </c>
      <c r="AO176" s="26">
        <v>0</v>
      </c>
      <c r="AP176" s="26">
        <v>0</v>
      </c>
      <c r="AQ176" s="26">
        <v>0</v>
      </c>
      <c r="AR176" s="26">
        <v>0</v>
      </c>
      <c r="AS176" s="26">
        <v>0</v>
      </c>
      <c r="AT176" s="26">
        <v>0</v>
      </c>
      <c r="AU176" s="26">
        <v>0</v>
      </c>
      <c r="AV176" s="26">
        <v>0</v>
      </c>
      <c r="AW176" s="26">
        <v>0</v>
      </c>
      <c r="AX176" s="26">
        <v>0</v>
      </c>
      <c r="AY176" s="26">
        <v>0</v>
      </c>
      <c r="AZ176" s="26">
        <v>0</v>
      </c>
      <c r="BA176" s="26">
        <v>0</v>
      </c>
      <c r="BB176" s="26">
        <v>0</v>
      </c>
      <c r="BC176" s="26">
        <v>1035505</v>
      </c>
      <c r="BD176" s="26">
        <v>1109927</v>
      </c>
    </row>
    <row r="177" spans="1:56" x14ac:dyDescent="0.25">
      <c r="A177" s="18">
        <v>44743</v>
      </c>
      <c r="B177" s="26">
        <v>0</v>
      </c>
      <c r="C177" s="26">
        <v>0</v>
      </c>
      <c r="D177" s="26">
        <v>0</v>
      </c>
      <c r="E177" s="26">
        <v>1202436.0607725128</v>
      </c>
      <c r="F177" s="26">
        <v>0</v>
      </c>
      <c r="G177" s="26">
        <v>8117504.878800272</v>
      </c>
      <c r="H177" s="26">
        <v>7107390.4606331177</v>
      </c>
      <c r="I177" s="31">
        <v>4274461.8259889176</v>
      </c>
      <c r="J177" s="26">
        <v>187629.12377189077</v>
      </c>
      <c r="K177" s="26">
        <v>761514.84517595347</v>
      </c>
      <c r="L177" s="26">
        <v>67845.661093143819</v>
      </c>
      <c r="M177" s="26">
        <v>1003840.3</v>
      </c>
      <c r="N177" s="26">
        <v>3180110.8548265724</v>
      </c>
      <c r="O177" s="26">
        <v>4325399.7392901797</v>
      </c>
      <c r="P177" s="26">
        <v>0</v>
      </c>
      <c r="Q177" s="26">
        <v>7759590.9066429855</v>
      </c>
      <c r="R177" s="26">
        <v>623262.51097755134</v>
      </c>
      <c r="S177" s="26">
        <v>0</v>
      </c>
      <c r="T177" s="26">
        <v>107287.75627627745</v>
      </c>
      <c r="U177" s="26">
        <v>0</v>
      </c>
      <c r="V177" s="26">
        <v>2995394.31093321</v>
      </c>
      <c r="W177" s="26">
        <v>4106567.4786991845</v>
      </c>
      <c r="X177" s="26">
        <v>0</v>
      </c>
      <c r="Y177" s="26">
        <v>0</v>
      </c>
      <c r="Z177" s="26">
        <v>0</v>
      </c>
      <c r="AA177" s="26">
        <v>0</v>
      </c>
      <c r="AB177" s="26">
        <v>0</v>
      </c>
      <c r="AC177" s="26">
        <v>0</v>
      </c>
      <c r="AD177" s="26">
        <v>0</v>
      </c>
      <c r="AE177" s="26">
        <v>0</v>
      </c>
      <c r="AF177" s="26">
        <v>0</v>
      </c>
      <c r="AG177" s="26">
        <v>0</v>
      </c>
      <c r="AH177" s="26">
        <v>0</v>
      </c>
      <c r="AI177" s="26">
        <v>0</v>
      </c>
      <c r="AJ177" s="26">
        <v>0</v>
      </c>
      <c r="AK177" s="26">
        <v>0</v>
      </c>
      <c r="AL177" s="26">
        <v>0</v>
      </c>
      <c r="AM177" s="26">
        <v>0</v>
      </c>
      <c r="AN177" s="26">
        <v>0</v>
      </c>
      <c r="AO177" s="26">
        <v>0</v>
      </c>
      <c r="AP177" s="26">
        <v>0</v>
      </c>
      <c r="AQ177" s="26">
        <v>0</v>
      </c>
      <c r="AR177" s="26">
        <v>0</v>
      </c>
      <c r="AS177" s="26">
        <v>0</v>
      </c>
      <c r="AT177" s="26">
        <v>0</v>
      </c>
      <c r="AU177" s="26">
        <v>0</v>
      </c>
      <c r="AV177" s="26">
        <v>0</v>
      </c>
      <c r="AW177" s="26">
        <v>0</v>
      </c>
      <c r="AX177" s="26">
        <v>0</v>
      </c>
      <c r="AY177" s="26">
        <v>0</v>
      </c>
      <c r="AZ177" s="26">
        <v>0</v>
      </c>
      <c r="BA177" s="26">
        <v>0</v>
      </c>
      <c r="BB177" s="26">
        <v>0</v>
      </c>
      <c r="BC177" s="26">
        <v>518609</v>
      </c>
      <c r="BD177" s="26">
        <v>1087622</v>
      </c>
    </row>
    <row r="178" spans="1:56" x14ac:dyDescent="0.25">
      <c r="A178" s="18">
        <v>44774</v>
      </c>
      <c r="B178" s="26">
        <v>0</v>
      </c>
      <c r="C178" s="26">
        <v>0</v>
      </c>
      <c r="D178" s="26">
        <v>0</v>
      </c>
      <c r="E178" s="26">
        <v>1134753.9617762852</v>
      </c>
      <c r="F178" s="26">
        <v>0</v>
      </c>
      <c r="G178" s="26">
        <v>7270533.0214658221</v>
      </c>
      <c r="H178" s="26">
        <v>6894807.3749234965</v>
      </c>
      <c r="I178" s="31">
        <v>2950459.782500254</v>
      </c>
      <c r="J178" s="26">
        <v>181695.11886514348</v>
      </c>
      <c r="K178" s="26">
        <v>148783.82779633036</v>
      </c>
      <c r="L178" s="26">
        <v>41545.002917983991</v>
      </c>
      <c r="M178" s="26">
        <v>1095875.53</v>
      </c>
      <c r="N178" s="26">
        <v>2733565.0330174183</v>
      </c>
      <c r="O178" s="26">
        <v>7770512.9704350978</v>
      </c>
      <c r="P178" s="26">
        <v>0</v>
      </c>
      <c r="Q178" s="26">
        <v>8154812.5444919085</v>
      </c>
      <c r="R178" s="26">
        <v>1530314.6968979842</v>
      </c>
      <c r="S178" s="26">
        <v>0</v>
      </c>
      <c r="T178" s="26">
        <v>106295.65756822257</v>
      </c>
      <c r="U178" s="26">
        <v>0</v>
      </c>
      <c r="V178" s="26">
        <v>42004.202745742259</v>
      </c>
      <c r="W178" s="26">
        <v>4183286.1376237031</v>
      </c>
      <c r="X178" s="26">
        <v>0</v>
      </c>
      <c r="Y178" s="26">
        <v>0</v>
      </c>
      <c r="Z178" s="26">
        <v>0</v>
      </c>
      <c r="AA178" s="26">
        <v>0</v>
      </c>
      <c r="AB178" s="26">
        <v>0</v>
      </c>
      <c r="AC178" s="26">
        <v>0</v>
      </c>
      <c r="AD178" s="26">
        <v>0</v>
      </c>
      <c r="AE178" s="26">
        <v>0</v>
      </c>
      <c r="AF178" s="26">
        <v>0</v>
      </c>
      <c r="AG178" s="26">
        <v>0</v>
      </c>
      <c r="AH178" s="26">
        <v>0</v>
      </c>
      <c r="AI178" s="26">
        <v>0</v>
      </c>
      <c r="AJ178" s="26">
        <v>0</v>
      </c>
      <c r="AK178" s="26">
        <v>0</v>
      </c>
      <c r="AL178" s="26">
        <v>0</v>
      </c>
      <c r="AM178" s="26">
        <v>0</v>
      </c>
      <c r="AN178" s="26">
        <v>0</v>
      </c>
      <c r="AO178" s="26">
        <v>0</v>
      </c>
      <c r="AP178" s="26">
        <v>0</v>
      </c>
      <c r="AQ178" s="26">
        <v>0</v>
      </c>
      <c r="AR178" s="26">
        <v>0</v>
      </c>
      <c r="AS178" s="26">
        <v>0</v>
      </c>
      <c r="AT178" s="26">
        <v>0</v>
      </c>
      <c r="AU178" s="26">
        <v>0</v>
      </c>
      <c r="AV178" s="26">
        <v>0</v>
      </c>
      <c r="AW178" s="26">
        <v>0</v>
      </c>
      <c r="AX178" s="26">
        <v>0</v>
      </c>
      <c r="AY178" s="26">
        <v>0</v>
      </c>
      <c r="AZ178" s="26">
        <v>0</v>
      </c>
      <c r="BA178" s="26">
        <v>0</v>
      </c>
      <c r="BB178" s="26">
        <v>0</v>
      </c>
      <c r="BC178" s="26">
        <v>709893.8272726289</v>
      </c>
      <c r="BD178" s="26">
        <v>1089848</v>
      </c>
    </row>
    <row r="179" spans="1:56" x14ac:dyDescent="0.25">
      <c r="A179" s="18">
        <v>44805</v>
      </c>
      <c r="B179" s="26">
        <v>0</v>
      </c>
      <c r="C179" s="26">
        <v>0</v>
      </c>
      <c r="D179" s="26">
        <v>0</v>
      </c>
      <c r="E179" s="26">
        <v>1159088.3467862157</v>
      </c>
      <c r="F179" s="26">
        <v>0</v>
      </c>
      <c r="G179" s="26">
        <v>8157473.0367922261</v>
      </c>
      <c r="H179" s="26">
        <v>7293340.2213323209</v>
      </c>
      <c r="I179" s="31">
        <v>3794609.6857094248</v>
      </c>
      <c r="J179" s="26">
        <v>207788.31623661297</v>
      </c>
      <c r="K179" s="26">
        <v>327462.41820205486</v>
      </c>
      <c r="L179" s="26">
        <v>104961.1022035041</v>
      </c>
      <c r="M179" s="26">
        <v>1059152.23</v>
      </c>
      <c r="N179" s="26">
        <v>1970433.531856847</v>
      </c>
      <c r="O179" s="26">
        <v>4523657.6374669466</v>
      </c>
      <c r="P179" s="26">
        <v>0</v>
      </c>
      <c r="Q179" s="26">
        <v>7280791.6397977741</v>
      </c>
      <c r="R179" s="26">
        <v>690984.60572838155</v>
      </c>
      <c r="S179" s="26">
        <v>0</v>
      </c>
      <c r="T179" s="26">
        <v>101085.96929527647</v>
      </c>
      <c r="U179" s="26">
        <v>0</v>
      </c>
      <c r="V179" s="26">
        <v>28517.641842712499</v>
      </c>
      <c r="W179" s="26">
        <v>3515217.9698037044</v>
      </c>
      <c r="X179" s="26">
        <v>0</v>
      </c>
      <c r="Y179" s="26">
        <v>0</v>
      </c>
      <c r="Z179" s="26">
        <v>0</v>
      </c>
      <c r="AA179" s="26">
        <v>0</v>
      </c>
      <c r="AB179" s="26">
        <v>0</v>
      </c>
      <c r="AC179" s="26">
        <v>0</v>
      </c>
      <c r="AD179" s="26">
        <v>0</v>
      </c>
      <c r="AE179" s="26">
        <v>0</v>
      </c>
      <c r="AF179" s="26">
        <v>0</v>
      </c>
      <c r="AG179" s="26">
        <v>0</v>
      </c>
      <c r="AH179" s="26">
        <v>0</v>
      </c>
      <c r="AI179" s="26">
        <v>0</v>
      </c>
      <c r="AJ179" s="26">
        <v>0</v>
      </c>
      <c r="AK179" s="26">
        <v>0</v>
      </c>
      <c r="AL179" s="26">
        <v>0</v>
      </c>
      <c r="AM179" s="26">
        <v>0</v>
      </c>
      <c r="AN179" s="26">
        <v>0</v>
      </c>
      <c r="AO179" s="26">
        <v>0</v>
      </c>
      <c r="AP179" s="26">
        <v>0</v>
      </c>
      <c r="AQ179" s="26">
        <v>0</v>
      </c>
      <c r="AR179" s="26">
        <v>0</v>
      </c>
      <c r="AS179" s="26">
        <v>0</v>
      </c>
      <c r="AT179" s="26">
        <v>0</v>
      </c>
      <c r="AU179" s="26">
        <v>0</v>
      </c>
      <c r="AV179" s="26">
        <v>0</v>
      </c>
      <c r="AW179" s="26">
        <v>0</v>
      </c>
      <c r="AX179" s="26">
        <v>0</v>
      </c>
      <c r="AY179" s="26">
        <v>0</v>
      </c>
      <c r="AZ179" s="26">
        <v>0</v>
      </c>
      <c r="BA179" s="26">
        <v>0</v>
      </c>
      <c r="BB179" s="26">
        <v>0</v>
      </c>
      <c r="BC179" s="26">
        <v>327462.41820205486</v>
      </c>
      <c r="BD179" s="26">
        <v>1091893</v>
      </c>
    </row>
    <row r="180" spans="1:56" x14ac:dyDescent="0.25">
      <c r="A180" s="18">
        <v>44835</v>
      </c>
      <c r="B180" s="26">
        <v>0</v>
      </c>
      <c r="C180" s="26">
        <v>0</v>
      </c>
      <c r="D180" s="26">
        <v>0</v>
      </c>
      <c r="E180" s="26">
        <v>1202325.7943842104</v>
      </c>
      <c r="F180" s="26">
        <v>0</v>
      </c>
      <c r="G180" s="26">
        <v>7756085.4980036719</v>
      </c>
      <c r="H180" s="26">
        <v>7280328.7063402645</v>
      </c>
      <c r="I180" s="31">
        <v>2818968.2191488179</v>
      </c>
      <c r="J180" s="26">
        <v>201818.50299730056</v>
      </c>
      <c r="K180" s="26">
        <v>247263.77341312252</v>
      </c>
      <c r="L180" s="26">
        <v>66314.98494139612</v>
      </c>
      <c r="M180" s="26">
        <v>1034943.99</v>
      </c>
      <c r="N180" s="26">
        <v>2643451.0530710705</v>
      </c>
      <c r="O180" s="26">
        <v>4551376.7216416914</v>
      </c>
      <c r="P180" s="26">
        <v>0</v>
      </c>
      <c r="Q180" s="26">
        <v>8155961.1684202198</v>
      </c>
      <c r="R180" s="26">
        <v>640417.72348547063</v>
      </c>
      <c r="S180" s="26">
        <v>0</v>
      </c>
      <c r="T180" s="26">
        <v>114783.32488268524</v>
      </c>
      <c r="U180" s="26">
        <v>0</v>
      </c>
      <c r="V180" s="26">
        <v>52003.948381089089</v>
      </c>
      <c r="W180" s="26">
        <v>3774069.2448509042</v>
      </c>
      <c r="X180" s="26">
        <v>0</v>
      </c>
      <c r="Y180" s="26">
        <v>0</v>
      </c>
      <c r="Z180" s="26">
        <v>0</v>
      </c>
      <c r="AA180" s="26">
        <v>0</v>
      </c>
      <c r="AB180" s="26">
        <v>0</v>
      </c>
      <c r="AC180" s="26">
        <v>0</v>
      </c>
      <c r="AD180" s="26">
        <v>0</v>
      </c>
      <c r="AE180" s="26">
        <v>0</v>
      </c>
      <c r="AF180" s="26">
        <v>0</v>
      </c>
      <c r="AG180" s="26">
        <v>0</v>
      </c>
      <c r="AH180" s="26">
        <v>0</v>
      </c>
      <c r="AI180" s="26">
        <v>0</v>
      </c>
      <c r="AJ180" s="26">
        <v>0</v>
      </c>
      <c r="AK180" s="26">
        <v>0</v>
      </c>
      <c r="AL180" s="26">
        <v>0</v>
      </c>
      <c r="AM180" s="26">
        <v>0</v>
      </c>
      <c r="AN180" s="26">
        <v>0</v>
      </c>
      <c r="AO180" s="26">
        <v>0</v>
      </c>
      <c r="AP180" s="26">
        <v>0</v>
      </c>
      <c r="AQ180" s="26">
        <v>0</v>
      </c>
      <c r="AR180" s="26">
        <v>0</v>
      </c>
      <c r="AS180" s="26">
        <v>0</v>
      </c>
      <c r="AT180" s="26">
        <v>0</v>
      </c>
      <c r="AU180" s="26">
        <v>0</v>
      </c>
      <c r="AV180" s="26">
        <v>0</v>
      </c>
      <c r="AW180" s="26">
        <v>0</v>
      </c>
      <c r="AX180" s="26">
        <v>0</v>
      </c>
      <c r="AY180" s="26">
        <v>0</v>
      </c>
      <c r="AZ180" s="26">
        <v>0</v>
      </c>
      <c r="BA180" s="26">
        <v>0</v>
      </c>
      <c r="BB180" s="26">
        <v>0</v>
      </c>
      <c r="BC180" s="26">
        <v>453818.91603808437</v>
      </c>
      <c r="BD180" s="26">
        <v>1150949</v>
      </c>
    </row>
    <row r="181" spans="1:56" x14ac:dyDescent="0.25">
      <c r="A181" s="18">
        <v>44866</v>
      </c>
      <c r="B181" s="26">
        <v>0</v>
      </c>
      <c r="C181" s="26">
        <v>0</v>
      </c>
      <c r="D181" s="26">
        <v>0</v>
      </c>
      <c r="E181" s="26">
        <v>1071258.8085648227</v>
      </c>
      <c r="F181" s="26">
        <v>0</v>
      </c>
      <c r="G181" s="26">
        <v>7670813.4488657909</v>
      </c>
      <c r="H181" s="26">
        <v>7426249.8122725505</v>
      </c>
      <c r="I181" s="31">
        <v>3363523.6816872936</v>
      </c>
      <c r="J181" s="26">
        <v>182892.43156045859</v>
      </c>
      <c r="K181" s="26">
        <v>44882.941400336218</v>
      </c>
      <c r="L181" s="26">
        <v>4102.2938318137458</v>
      </c>
      <c r="M181" s="26">
        <v>1028582.94</v>
      </c>
      <c r="N181" s="26">
        <v>2957135.2485015104</v>
      </c>
      <c r="O181" s="26">
        <v>4027617.542823148</v>
      </c>
      <c r="P181" s="26">
        <v>0</v>
      </c>
      <c r="Q181" s="26">
        <v>5268946.7610982126</v>
      </c>
      <c r="R181" s="26">
        <v>577518.41868929309</v>
      </c>
      <c r="S181" s="26">
        <v>0</v>
      </c>
      <c r="T181" s="26">
        <v>110042.43401335587</v>
      </c>
      <c r="U181" s="26">
        <v>0</v>
      </c>
      <c r="V181" s="26">
        <v>19433.747643488954</v>
      </c>
      <c r="W181" s="26">
        <v>3983573.448120709</v>
      </c>
      <c r="X181" s="26">
        <v>0</v>
      </c>
      <c r="Y181" s="26">
        <v>0</v>
      </c>
      <c r="Z181" s="26">
        <v>0</v>
      </c>
      <c r="AA181" s="26">
        <v>0</v>
      </c>
      <c r="AB181" s="26">
        <v>0</v>
      </c>
      <c r="AC181" s="26">
        <v>0</v>
      </c>
      <c r="AD181" s="26">
        <v>0</v>
      </c>
      <c r="AE181" s="26">
        <v>0</v>
      </c>
      <c r="AF181" s="26">
        <v>0</v>
      </c>
      <c r="AG181" s="26">
        <v>0</v>
      </c>
      <c r="AH181" s="26">
        <v>0</v>
      </c>
      <c r="AI181" s="26">
        <v>0</v>
      </c>
      <c r="AJ181" s="26">
        <v>0</v>
      </c>
      <c r="AK181" s="26">
        <v>0</v>
      </c>
      <c r="AL181" s="26">
        <v>0</v>
      </c>
      <c r="AM181" s="26">
        <v>0</v>
      </c>
      <c r="AN181" s="26">
        <v>0</v>
      </c>
      <c r="AO181" s="26">
        <v>0</v>
      </c>
      <c r="AP181" s="26">
        <v>0</v>
      </c>
      <c r="AQ181" s="26">
        <v>0</v>
      </c>
      <c r="AR181" s="26">
        <v>0</v>
      </c>
      <c r="AS181" s="26">
        <v>0</v>
      </c>
      <c r="AT181" s="26">
        <v>0</v>
      </c>
      <c r="AU181" s="26">
        <v>0</v>
      </c>
      <c r="AV181" s="26">
        <v>0</v>
      </c>
      <c r="AW181" s="26">
        <v>0</v>
      </c>
      <c r="AX181" s="26">
        <v>0</v>
      </c>
      <c r="AY181" s="26">
        <v>0</v>
      </c>
      <c r="AZ181" s="26">
        <v>0</v>
      </c>
      <c r="BA181" s="26">
        <v>0</v>
      </c>
      <c r="BB181" s="26">
        <v>0</v>
      </c>
      <c r="BC181" s="26">
        <v>527421.96377036755</v>
      </c>
      <c r="BD181" s="26">
        <v>1076399</v>
      </c>
    </row>
    <row r="182" spans="1:56" x14ac:dyDescent="0.25">
      <c r="A182" s="18">
        <v>44896</v>
      </c>
      <c r="B182" s="26">
        <v>0</v>
      </c>
      <c r="C182" s="26">
        <v>0</v>
      </c>
      <c r="D182" s="26">
        <v>0</v>
      </c>
      <c r="E182" s="26">
        <v>1087146.3232380264</v>
      </c>
      <c r="F182" s="26">
        <v>0</v>
      </c>
      <c r="G182" s="26">
        <v>7297010.4309290489</v>
      </c>
      <c r="H182" s="26">
        <v>6947712.7586241709</v>
      </c>
      <c r="I182" s="31">
        <v>3419207.6673301994</v>
      </c>
      <c r="J182" s="26">
        <v>175182.82789661371</v>
      </c>
      <c r="K182" s="26">
        <v>18404.271940918017</v>
      </c>
      <c r="L182" s="26">
        <v>27.477349111050398</v>
      </c>
      <c r="M182" s="26">
        <v>1010099.68</v>
      </c>
      <c r="N182" s="26">
        <v>3338799.4860127675</v>
      </c>
      <c r="O182" s="26">
        <v>4074599.6288526561</v>
      </c>
      <c r="P182" s="26">
        <v>0</v>
      </c>
      <c r="Q182" s="26">
        <v>7666182.2818584153</v>
      </c>
      <c r="R182" s="26">
        <v>597076.57213984895</v>
      </c>
      <c r="S182" s="26">
        <v>0</v>
      </c>
      <c r="T182" s="26">
        <v>98350.520156049737</v>
      </c>
      <c r="U182" s="26">
        <v>0</v>
      </c>
      <c r="V182" s="26">
        <v>83571.660890752362</v>
      </c>
      <c r="W182" s="26">
        <v>3273509.6421770682</v>
      </c>
      <c r="X182" s="26">
        <v>0</v>
      </c>
      <c r="Y182" s="26">
        <v>0</v>
      </c>
      <c r="Z182" s="26">
        <v>0</v>
      </c>
      <c r="AA182" s="26">
        <v>0</v>
      </c>
      <c r="AB182" s="26">
        <v>0</v>
      </c>
      <c r="AC182" s="26">
        <v>0</v>
      </c>
      <c r="AD182" s="26">
        <v>0</v>
      </c>
      <c r="AE182" s="26">
        <v>0</v>
      </c>
      <c r="AF182" s="26">
        <v>0</v>
      </c>
      <c r="AG182" s="26">
        <v>0</v>
      </c>
      <c r="AH182" s="26">
        <v>0</v>
      </c>
      <c r="AI182" s="26">
        <v>0</v>
      </c>
      <c r="AJ182" s="26">
        <v>0</v>
      </c>
      <c r="AK182" s="26">
        <v>0</v>
      </c>
      <c r="AL182" s="26">
        <v>0</v>
      </c>
      <c r="AM182" s="26">
        <v>0</v>
      </c>
      <c r="AN182" s="26">
        <v>0</v>
      </c>
      <c r="AO182" s="26">
        <v>0</v>
      </c>
      <c r="AP182" s="26">
        <v>0</v>
      </c>
      <c r="AQ182" s="26">
        <v>0</v>
      </c>
      <c r="AR182" s="26">
        <v>0</v>
      </c>
      <c r="AS182" s="26">
        <v>0</v>
      </c>
      <c r="AT182" s="26">
        <v>0</v>
      </c>
      <c r="AU182" s="26">
        <v>0</v>
      </c>
      <c r="AV182" s="26">
        <v>0</v>
      </c>
      <c r="AW182" s="26">
        <v>0</v>
      </c>
      <c r="AX182" s="26">
        <v>0</v>
      </c>
      <c r="AY182" s="26">
        <v>0</v>
      </c>
      <c r="AZ182" s="26">
        <v>0</v>
      </c>
      <c r="BA182" s="26">
        <v>0</v>
      </c>
      <c r="BB182" s="26">
        <v>0</v>
      </c>
      <c r="BC182" s="26">
        <v>776461</v>
      </c>
      <c r="BD182" s="26">
        <v>1111578</v>
      </c>
    </row>
    <row r="183" spans="1:56" x14ac:dyDescent="0.25">
      <c r="A183" s="18">
        <v>44927</v>
      </c>
      <c r="B183" s="26">
        <v>0</v>
      </c>
      <c r="C183" s="26">
        <v>0</v>
      </c>
      <c r="D183" s="26">
        <v>0</v>
      </c>
      <c r="E183" s="26">
        <v>986542.14368089649</v>
      </c>
      <c r="F183" s="26">
        <v>0</v>
      </c>
      <c r="G183" s="26">
        <v>7522692.156105197</v>
      </c>
      <c r="H183" s="26">
        <v>7526170.9555955343</v>
      </c>
      <c r="I183" s="31">
        <v>3603191.0857345439</v>
      </c>
      <c r="J183" s="26">
        <v>186559.95503674517</v>
      </c>
      <c r="K183" s="26">
        <v>13079.386287400601</v>
      </c>
      <c r="L183" s="26">
        <v>10466.579308391701</v>
      </c>
      <c r="M183" s="26">
        <v>1043910.51</v>
      </c>
      <c r="N183" s="26">
        <v>2437441.4025578876</v>
      </c>
      <c r="O183" s="26">
        <v>3998072.0959516289</v>
      </c>
      <c r="P183" s="26">
        <v>0</v>
      </c>
      <c r="Q183" s="26">
        <v>4967800.9759019678</v>
      </c>
      <c r="R183" s="26">
        <v>609128.22479422053</v>
      </c>
      <c r="S183" s="26">
        <v>0</v>
      </c>
      <c r="T183" s="26">
        <v>152870.44436477989</v>
      </c>
      <c r="U183" s="26">
        <v>0</v>
      </c>
      <c r="V183" s="26">
        <v>39299.564431626219</v>
      </c>
      <c r="W183" s="26">
        <v>2020505.6814670055</v>
      </c>
      <c r="X183" s="26">
        <v>0</v>
      </c>
      <c r="Y183" s="26">
        <v>0</v>
      </c>
      <c r="Z183" s="26">
        <v>0</v>
      </c>
      <c r="AA183" s="26">
        <v>0</v>
      </c>
      <c r="AB183" s="26">
        <v>0</v>
      </c>
      <c r="AC183" s="26">
        <v>0</v>
      </c>
      <c r="AD183" s="26">
        <v>0</v>
      </c>
      <c r="AE183" s="26">
        <v>0</v>
      </c>
      <c r="AF183" s="26">
        <v>0</v>
      </c>
      <c r="AG183" s="26">
        <v>0</v>
      </c>
      <c r="AH183" s="26">
        <v>0</v>
      </c>
      <c r="AI183" s="26">
        <v>0</v>
      </c>
      <c r="AJ183" s="26">
        <v>0</v>
      </c>
      <c r="AK183" s="26">
        <v>0</v>
      </c>
      <c r="AL183" s="26">
        <v>0</v>
      </c>
      <c r="AM183" s="26">
        <v>0</v>
      </c>
      <c r="AN183" s="26">
        <v>0</v>
      </c>
      <c r="AO183" s="26">
        <v>0</v>
      </c>
      <c r="AP183" s="26">
        <v>0</v>
      </c>
      <c r="AQ183" s="26">
        <v>0</v>
      </c>
      <c r="AR183" s="26">
        <v>0</v>
      </c>
      <c r="AS183" s="26">
        <v>0</v>
      </c>
      <c r="AT183" s="26">
        <v>0</v>
      </c>
      <c r="AU183" s="26">
        <v>0</v>
      </c>
      <c r="AV183" s="26">
        <v>0</v>
      </c>
      <c r="AW183" s="26">
        <v>0</v>
      </c>
      <c r="AX183" s="26">
        <v>0</v>
      </c>
      <c r="AY183" s="26">
        <v>0</v>
      </c>
      <c r="AZ183" s="26">
        <v>0</v>
      </c>
      <c r="BA183" s="26">
        <v>0</v>
      </c>
      <c r="BB183" s="26">
        <v>0</v>
      </c>
      <c r="BC183" s="26">
        <v>1010170</v>
      </c>
      <c r="BD183" s="26">
        <v>990822</v>
      </c>
    </row>
    <row r="184" spans="1:56" x14ac:dyDescent="0.25">
      <c r="A184" s="18">
        <v>44958</v>
      </c>
      <c r="B184" s="26">
        <v>0</v>
      </c>
      <c r="C184" s="26">
        <v>0</v>
      </c>
      <c r="D184" s="26">
        <v>0</v>
      </c>
      <c r="E184" s="26">
        <v>887853.5619878975</v>
      </c>
      <c r="F184" s="26">
        <v>0</v>
      </c>
      <c r="G184" s="26">
        <v>6282290.3810674883</v>
      </c>
      <c r="H184" s="26">
        <v>6902770.7527655829</v>
      </c>
      <c r="I184" s="31">
        <v>2373768.4093479593</v>
      </c>
      <c r="J184" s="26">
        <v>157352.13072889118</v>
      </c>
      <c r="K184" s="26">
        <v>8574.7698211910865</v>
      </c>
      <c r="L184" s="26">
        <v>146.27548518502442</v>
      </c>
      <c r="M184" s="26">
        <v>1012116.9</v>
      </c>
      <c r="N184" s="26">
        <v>4803877.6060931329</v>
      </c>
      <c r="O184" s="26">
        <v>3517751.8653586572</v>
      </c>
      <c r="P184" s="26">
        <v>0</v>
      </c>
      <c r="Q184" s="26">
        <v>6274000.4045719681</v>
      </c>
      <c r="R184" s="26">
        <v>574419.66399225418</v>
      </c>
      <c r="S184" s="26">
        <v>0</v>
      </c>
      <c r="T184" s="26">
        <v>124791.65159714255</v>
      </c>
      <c r="U184" s="26">
        <v>0</v>
      </c>
      <c r="V184" s="26">
        <v>47514.31277389414</v>
      </c>
      <c r="W184" s="26">
        <v>1434678.251001535</v>
      </c>
      <c r="X184" s="26">
        <v>0</v>
      </c>
      <c r="Y184" s="26">
        <v>0</v>
      </c>
      <c r="Z184" s="26">
        <v>0</v>
      </c>
      <c r="AA184" s="26">
        <v>0</v>
      </c>
      <c r="AB184" s="26">
        <v>0</v>
      </c>
      <c r="AC184" s="26">
        <v>0</v>
      </c>
      <c r="AD184" s="26">
        <v>0</v>
      </c>
      <c r="AE184" s="26">
        <v>0</v>
      </c>
      <c r="AF184" s="26">
        <v>0</v>
      </c>
      <c r="AG184" s="26">
        <v>0</v>
      </c>
      <c r="AH184" s="26">
        <v>0</v>
      </c>
      <c r="AI184" s="26">
        <v>0</v>
      </c>
      <c r="AJ184" s="26">
        <v>0</v>
      </c>
      <c r="AK184" s="26">
        <v>0</v>
      </c>
      <c r="AL184" s="26">
        <v>0</v>
      </c>
      <c r="AM184" s="26">
        <v>0</v>
      </c>
      <c r="AN184" s="26">
        <v>0</v>
      </c>
      <c r="AO184" s="26">
        <v>0</v>
      </c>
      <c r="AP184" s="26">
        <v>0</v>
      </c>
      <c r="AQ184" s="26">
        <v>0</v>
      </c>
      <c r="AR184" s="26">
        <v>0</v>
      </c>
      <c r="AS184" s="26">
        <v>0</v>
      </c>
      <c r="AT184" s="26">
        <v>0</v>
      </c>
      <c r="AU184" s="26">
        <v>0</v>
      </c>
      <c r="AV184" s="26">
        <v>0</v>
      </c>
      <c r="AW184" s="26">
        <v>0</v>
      </c>
      <c r="AX184" s="26">
        <v>0</v>
      </c>
      <c r="AY184" s="26">
        <v>0</v>
      </c>
      <c r="AZ184" s="26">
        <v>0</v>
      </c>
      <c r="BA184" s="26">
        <v>0</v>
      </c>
      <c r="BB184" s="26">
        <v>0</v>
      </c>
      <c r="BC184" s="26">
        <v>1469993</v>
      </c>
      <c r="BD184" s="26">
        <v>1001929</v>
      </c>
    </row>
    <row r="185" spans="1:56" x14ac:dyDescent="0.25">
      <c r="A185" s="18">
        <v>44986</v>
      </c>
      <c r="B185" s="26">
        <v>0</v>
      </c>
      <c r="C185" s="26">
        <v>0</v>
      </c>
      <c r="D185" s="26">
        <v>0</v>
      </c>
      <c r="E185" s="26">
        <v>802254.75426569034</v>
      </c>
      <c r="F185" s="26">
        <v>0</v>
      </c>
      <c r="G185" s="26">
        <v>6435912.2229046831</v>
      </c>
      <c r="H185" s="26">
        <v>6679895.151625501</v>
      </c>
      <c r="I185" s="31">
        <v>2637942.032663112</v>
      </c>
      <c r="J185" s="26">
        <v>159369.22310346205</v>
      </c>
      <c r="K185" s="26">
        <v>8960.9386580130722</v>
      </c>
      <c r="L185" s="26">
        <v>118809.39469630872</v>
      </c>
      <c r="M185" s="26">
        <v>1023314.87</v>
      </c>
      <c r="N185" s="26">
        <v>4123378.8523518257</v>
      </c>
      <c r="O185" s="26">
        <v>4154853.2453245241</v>
      </c>
      <c r="P185" s="26">
        <v>0</v>
      </c>
      <c r="Q185" s="26">
        <v>4697389.8145326981</v>
      </c>
      <c r="R185" s="26">
        <v>567464.45604547788</v>
      </c>
      <c r="S185" s="26">
        <v>0</v>
      </c>
      <c r="T185" s="26">
        <v>104993.44039386352</v>
      </c>
      <c r="U185" s="26">
        <v>0</v>
      </c>
      <c r="V185" s="26">
        <v>19525.7807334137</v>
      </c>
      <c r="W185" s="26">
        <v>1736935.271224485</v>
      </c>
      <c r="X185" s="26">
        <v>0</v>
      </c>
      <c r="Y185" s="26">
        <v>0</v>
      </c>
      <c r="Z185" s="26">
        <v>0</v>
      </c>
      <c r="AA185" s="26">
        <v>0</v>
      </c>
      <c r="AB185" s="26">
        <v>0</v>
      </c>
      <c r="AC185" s="26">
        <v>0</v>
      </c>
      <c r="AD185" s="26">
        <v>0</v>
      </c>
      <c r="AE185" s="26">
        <v>0</v>
      </c>
      <c r="AF185" s="26">
        <v>0</v>
      </c>
      <c r="AG185" s="26">
        <v>0</v>
      </c>
      <c r="AH185" s="26">
        <v>0</v>
      </c>
      <c r="AI185" s="26">
        <v>0</v>
      </c>
      <c r="AJ185" s="26">
        <v>0</v>
      </c>
      <c r="AK185" s="26">
        <v>0</v>
      </c>
      <c r="AL185" s="26">
        <v>0</v>
      </c>
      <c r="AM185" s="26">
        <v>0</v>
      </c>
      <c r="AN185" s="26">
        <v>0</v>
      </c>
      <c r="AO185" s="26">
        <v>0</v>
      </c>
      <c r="AP185" s="26">
        <v>0</v>
      </c>
      <c r="AQ185" s="26">
        <v>0</v>
      </c>
      <c r="AR185" s="26">
        <v>0</v>
      </c>
      <c r="AS185" s="26">
        <v>0</v>
      </c>
      <c r="AT185" s="26">
        <v>0</v>
      </c>
      <c r="AU185" s="26">
        <v>0</v>
      </c>
      <c r="AV185" s="26">
        <v>0</v>
      </c>
      <c r="AW185" s="26">
        <v>0</v>
      </c>
      <c r="AX185" s="26">
        <v>0</v>
      </c>
      <c r="AY185" s="26">
        <v>0</v>
      </c>
      <c r="AZ185" s="26">
        <v>0</v>
      </c>
      <c r="BA185" s="26">
        <v>0</v>
      </c>
      <c r="BB185" s="26">
        <v>0</v>
      </c>
      <c r="BC185" s="26">
        <v>408444</v>
      </c>
      <c r="BD185" s="26">
        <v>1023734</v>
      </c>
    </row>
    <row r="186" spans="1:56" x14ac:dyDescent="0.25">
      <c r="A186" s="18">
        <v>45017</v>
      </c>
      <c r="B186" s="26">
        <v>0</v>
      </c>
      <c r="C186" s="26">
        <v>0</v>
      </c>
      <c r="D186" s="26">
        <v>0</v>
      </c>
      <c r="E186" s="26">
        <v>1031767.6342378458</v>
      </c>
      <c r="F186" s="26">
        <v>0</v>
      </c>
      <c r="G186" s="26">
        <v>7575651.5576857859</v>
      </c>
      <c r="H186" s="26">
        <v>7230288.6565593239</v>
      </c>
      <c r="I186" s="31">
        <v>3131449.6538136457</v>
      </c>
      <c r="J186" s="26">
        <v>206895.39867375241</v>
      </c>
      <c r="K186" s="26">
        <v>5491.2350040294687</v>
      </c>
      <c r="L186" s="26">
        <v>265413.36269612768</v>
      </c>
      <c r="M186" s="26">
        <v>1225935.19</v>
      </c>
      <c r="N186" s="26">
        <v>4931949.4051064672</v>
      </c>
      <c r="O186" s="26">
        <v>4562660.6574592926</v>
      </c>
      <c r="P186" s="26">
        <v>0</v>
      </c>
      <c r="Q186" s="26">
        <v>7727814.6907955473</v>
      </c>
      <c r="R186" s="26">
        <v>604830.99328546587</v>
      </c>
      <c r="S186" s="26">
        <v>0</v>
      </c>
      <c r="T186" s="26">
        <v>129987.83424240421</v>
      </c>
      <c r="U186" s="26">
        <v>0</v>
      </c>
      <c r="V186" s="26">
        <v>21724.667199168543</v>
      </c>
      <c r="W186" s="26">
        <v>2639076.6305461251</v>
      </c>
      <c r="X186" s="26">
        <v>0</v>
      </c>
      <c r="Y186" s="26">
        <v>0</v>
      </c>
      <c r="Z186" s="26">
        <v>0</v>
      </c>
      <c r="AA186" s="26">
        <v>0</v>
      </c>
      <c r="AB186" s="26">
        <v>0</v>
      </c>
      <c r="AC186" s="26">
        <v>0</v>
      </c>
      <c r="AD186" s="26">
        <v>0</v>
      </c>
      <c r="AE186" s="26">
        <v>0</v>
      </c>
      <c r="AF186" s="26">
        <v>0</v>
      </c>
      <c r="AG186" s="26">
        <v>0</v>
      </c>
      <c r="AH186" s="26">
        <v>0</v>
      </c>
      <c r="AI186" s="26">
        <v>0</v>
      </c>
      <c r="AJ186" s="26">
        <v>0</v>
      </c>
      <c r="AK186" s="26">
        <v>0</v>
      </c>
      <c r="AL186" s="26">
        <v>0</v>
      </c>
      <c r="AM186" s="26">
        <v>0</v>
      </c>
      <c r="AN186" s="26">
        <v>0</v>
      </c>
      <c r="AO186" s="26">
        <v>0</v>
      </c>
      <c r="AP186" s="26">
        <v>0</v>
      </c>
      <c r="AQ186" s="26">
        <v>0</v>
      </c>
      <c r="AR186" s="26">
        <v>0</v>
      </c>
      <c r="AS186" s="26">
        <v>0</v>
      </c>
      <c r="AT186" s="26">
        <v>0</v>
      </c>
      <c r="AU186" s="26">
        <v>0</v>
      </c>
      <c r="AV186" s="26">
        <v>0</v>
      </c>
      <c r="AW186" s="26">
        <v>0</v>
      </c>
      <c r="AX186" s="26">
        <v>0</v>
      </c>
      <c r="AY186" s="26">
        <v>0</v>
      </c>
      <c r="AZ186" s="26">
        <v>0</v>
      </c>
      <c r="BA186" s="26">
        <v>0</v>
      </c>
      <c r="BB186" s="26">
        <v>0</v>
      </c>
      <c r="BC186" s="26">
        <v>1036604.1386285818</v>
      </c>
      <c r="BD186" s="26">
        <v>1060146</v>
      </c>
    </row>
    <row r="187" spans="1:56" x14ac:dyDescent="0.25">
      <c r="A187" s="18">
        <v>45047</v>
      </c>
      <c r="B187" s="26">
        <v>0</v>
      </c>
      <c r="C187" s="26">
        <v>0</v>
      </c>
      <c r="D187" s="26">
        <v>0</v>
      </c>
      <c r="E187" s="26">
        <v>1195443.2694041354</v>
      </c>
      <c r="F187" s="26">
        <v>0</v>
      </c>
      <c r="G187" s="26">
        <v>8247167.6198760765</v>
      </c>
      <c r="H187" s="26">
        <v>6848221.0147703616</v>
      </c>
      <c r="I187" s="31">
        <v>2832354.9616225665</v>
      </c>
      <c r="J187" s="26">
        <v>241746.73394790103</v>
      </c>
      <c r="K187" s="26">
        <v>4941.9552996000175</v>
      </c>
      <c r="L187" s="26">
        <v>58646.539040683972</v>
      </c>
      <c r="M187" s="26">
        <v>1169341.1000000001</v>
      </c>
      <c r="N187" s="26">
        <v>3624323.4968107012</v>
      </c>
      <c r="O187" s="26">
        <v>5108024.7254314004</v>
      </c>
      <c r="P187" s="26">
        <v>0</v>
      </c>
      <c r="Q187" s="26">
        <v>7747759.113181361</v>
      </c>
      <c r="R187" s="26">
        <v>545776.39478264167</v>
      </c>
      <c r="S187" s="26">
        <v>0</v>
      </c>
      <c r="T187" s="26">
        <v>116224.24380580115</v>
      </c>
      <c r="U187" s="26">
        <v>0</v>
      </c>
      <c r="V187" s="26">
        <v>17524.664182978784</v>
      </c>
      <c r="W187" s="26">
        <v>3009114.182253221</v>
      </c>
      <c r="X187" s="26">
        <v>0</v>
      </c>
      <c r="Y187" s="26">
        <v>0</v>
      </c>
      <c r="Z187" s="26">
        <v>0</v>
      </c>
      <c r="AA187" s="26">
        <v>0</v>
      </c>
      <c r="AB187" s="26">
        <v>0</v>
      </c>
      <c r="AC187" s="26">
        <v>0</v>
      </c>
      <c r="AD187" s="26">
        <v>0</v>
      </c>
      <c r="AE187" s="26">
        <v>0</v>
      </c>
      <c r="AF187" s="26">
        <v>0</v>
      </c>
      <c r="AG187" s="26">
        <v>0</v>
      </c>
      <c r="AH187" s="26">
        <v>0</v>
      </c>
      <c r="AI187" s="26">
        <v>0</v>
      </c>
      <c r="AJ187" s="26">
        <v>0</v>
      </c>
      <c r="AK187" s="26">
        <v>0</v>
      </c>
      <c r="AL187" s="26">
        <v>0</v>
      </c>
      <c r="AM187" s="26">
        <v>0</v>
      </c>
      <c r="AN187" s="26">
        <v>0</v>
      </c>
      <c r="AO187" s="26">
        <v>0</v>
      </c>
      <c r="AP187" s="26">
        <v>0</v>
      </c>
      <c r="AQ187" s="26">
        <v>0</v>
      </c>
      <c r="AR187" s="26">
        <v>0</v>
      </c>
      <c r="AS187" s="26">
        <v>0</v>
      </c>
      <c r="AT187" s="26">
        <v>0</v>
      </c>
      <c r="AU187" s="26">
        <v>0</v>
      </c>
      <c r="AV187" s="26">
        <v>0</v>
      </c>
      <c r="AW187" s="26">
        <v>0</v>
      </c>
      <c r="AX187" s="26">
        <v>0</v>
      </c>
      <c r="AY187" s="26">
        <v>0</v>
      </c>
      <c r="AZ187" s="26">
        <v>0</v>
      </c>
      <c r="BA187" s="26">
        <v>0</v>
      </c>
      <c r="BB187" s="26">
        <v>0</v>
      </c>
      <c r="BC187" s="26">
        <v>678217.60231599398</v>
      </c>
      <c r="BD187" s="26">
        <v>962590</v>
      </c>
    </row>
    <row r="188" spans="1:56" x14ac:dyDescent="0.25">
      <c r="A188" s="18">
        <v>45078</v>
      </c>
      <c r="B188" s="26">
        <v>0</v>
      </c>
      <c r="C188" s="26">
        <v>0</v>
      </c>
      <c r="D188" s="26">
        <v>0</v>
      </c>
      <c r="E188" s="26">
        <v>1113206.4931751362</v>
      </c>
      <c r="F188" s="26">
        <v>0</v>
      </c>
      <c r="G188" s="26">
        <v>8082526.5512157381</v>
      </c>
      <c r="H188" s="26">
        <v>7371737.8989782389</v>
      </c>
      <c r="I188" s="31">
        <v>3677417.0458809161</v>
      </c>
      <c r="J188" s="26">
        <v>221507.48944483511</v>
      </c>
      <c r="K188" s="26">
        <v>3708.094480332556</v>
      </c>
      <c r="L188" s="26">
        <v>0</v>
      </c>
      <c r="M188" s="26">
        <v>1180202.76</v>
      </c>
      <c r="N188" s="26">
        <v>3900581.5451906677</v>
      </c>
      <c r="O188" s="26">
        <v>3441596.7902058014</v>
      </c>
      <c r="P188" s="26">
        <v>0</v>
      </c>
      <c r="Q188" s="26">
        <v>7818852.754459681</v>
      </c>
      <c r="R188" s="26">
        <v>609532.84264659323</v>
      </c>
      <c r="S188" s="26">
        <v>0</v>
      </c>
      <c r="T188" s="26">
        <v>103144.3161929467</v>
      </c>
      <c r="U188" s="26">
        <v>0</v>
      </c>
      <c r="V188" s="26">
        <v>27411.98876589927</v>
      </c>
      <c r="W188" s="26">
        <v>3792126.4103582241</v>
      </c>
      <c r="X188" s="26">
        <v>0</v>
      </c>
      <c r="Y188" s="26">
        <v>0</v>
      </c>
      <c r="Z188" s="26">
        <v>0</v>
      </c>
      <c r="AA188" s="26">
        <v>0</v>
      </c>
      <c r="AB188" s="26">
        <v>0</v>
      </c>
      <c r="AC188" s="26">
        <v>0</v>
      </c>
      <c r="AD188" s="26">
        <v>0</v>
      </c>
      <c r="AE188" s="26">
        <v>0</v>
      </c>
      <c r="AF188" s="26">
        <v>0</v>
      </c>
      <c r="AG188" s="26">
        <v>0</v>
      </c>
      <c r="AH188" s="26">
        <v>0</v>
      </c>
      <c r="AI188" s="26">
        <v>0</v>
      </c>
      <c r="AJ188" s="26">
        <v>0</v>
      </c>
      <c r="AK188" s="26">
        <v>0</v>
      </c>
      <c r="AL188" s="26">
        <v>0</v>
      </c>
      <c r="AM188" s="26">
        <v>0</v>
      </c>
      <c r="AN188" s="26">
        <v>0</v>
      </c>
      <c r="AO188" s="26">
        <v>0</v>
      </c>
      <c r="AP188" s="26">
        <v>0</v>
      </c>
      <c r="AQ188" s="26">
        <v>0</v>
      </c>
      <c r="AR188" s="26">
        <v>0</v>
      </c>
      <c r="AS188" s="26">
        <v>0</v>
      </c>
      <c r="AT188" s="26">
        <v>0</v>
      </c>
      <c r="AU188" s="26">
        <v>0</v>
      </c>
      <c r="AV188" s="26">
        <v>0</v>
      </c>
      <c r="AW188" s="26">
        <v>0</v>
      </c>
      <c r="AX188" s="26">
        <v>0</v>
      </c>
      <c r="AY188" s="26">
        <v>0</v>
      </c>
      <c r="AZ188" s="26">
        <v>0</v>
      </c>
      <c r="BA188" s="26">
        <v>0</v>
      </c>
      <c r="BB188" s="26">
        <v>0</v>
      </c>
      <c r="BC188" s="26">
        <v>1322099</v>
      </c>
      <c r="BD188" s="26">
        <v>1115851</v>
      </c>
    </row>
    <row r="189" spans="1:56" x14ac:dyDescent="0.25">
      <c r="A189" s="18">
        <v>45108</v>
      </c>
      <c r="B189" s="26">
        <v>0</v>
      </c>
      <c r="C189" s="26">
        <v>0</v>
      </c>
      <c r="D189" s="26">
        <v>0</v>
      </c>
      <c r="E189" s="26">
        <v>1226342.4169681184</v>
      </c>
      <c r="F189" s="26">
        <v>0</v>
      </c>
      <c r="G189" s="26">
        <v>8172086.8008026136</v>
      </c>
      <c r="H189" s="26">
        <v>7208564.7073764019</v>
      </c>
      <c r="I189" s="31">
        <v>3778561.6247682995</v>
      </c>
      <c r="J189" s="26">
        <v>214559.24943520006</v>
      </c>
      <c r="K189" s="26">
        <v>1945.8380612660872</v>
      </c>
      <c r="L189" s="26">
        <v>109617.38157603887</v>
      </c>
      <c r="M189" s="26">
        <v>1176021.71</v>
      </c>
      <c r="N189" s="26">
        <v>4346445.7792087691</v>
      </c>
      <c r="O189" s="26">
        <v>4088269.884335137</v>
      </c>
      <c r="P189" s="26">
        <v>0</v>
      </c>
      <c r="Q189" s="26">
        <v>6117698.7776920311</v>
      </c>
      <c r="R189" s="26">
        <v>613373.17630066304</v>
      </c>
      <c r="S189" s="26">
        <v>0</v>
      </c>
      <c r="T189" s="26">
        <v>89050.043341705896</v>
      </c>
      <c r="U189" s="26">
        <v>0</v>
      </c>
      <c r="V189" s="26">
        <v>3152857.9177789581</v>
      </c>
      <c r="W189" s="26">
        <v>4766266.9037534967</v>
      </c>
      <c r="X189" s="26">
        <v>0</v>
      </c>
      <c r="Y189" s="26">
        <v>0</v>
      </c>
      <c r="Z189" s="26">
        <v>0</v>
      </c>
      <c r="AA189" s="26">
        <v>0</v>
      </c>
      <c r="AB189" s="26">
        <v>0</v>
      </c>
      <c r="AC189" s="26">
        <v>0</v>
      </c>
      <c r="AD189" s="26">
        <v>0</v>
      </c>
      <c r="AE189" s="26">
        <v>0</v>
      </c>
      <c r="AF189" s="26">
        <v>0</v>
      </c>
      <c r="AG189" s="26">
        <v>0</v>
      </c>
      <c r="AH189" s="26">
        <v>0</v>
      </c>
      <c r="AI189" s="26">
        <v>0</v>
      </c>
      <c r="AJ189" s="26">
        <v>0</v>
      </c>
      <c r="AK189" s="26">
        <v>0</v>
      </c>
      <c r="AL189" s="26">
        <v>0</v>
      </c>
      <c r="AM189" s="26">
        <v>0</v>
      </c>
      <c r="AN189" s="26">
        <v>0</v>
      </c>
      <c r="AO189" s="26">
        <v>0</v>
      </c>
      <c r="AP189" s="26">
        <v>0</v>
      </c>
      <c r="AQ189" s="26">
        <v>0</v>
      </c>
      <c r="AR189" s="26">
        <v>0</v>
      </c>
      <c r="AS189" s="26">
        <v>0</v>
      </c>
      <c r="AT189" s="26">
        <v>0</v>
      </c>
      <c r="AU189" s="26">
        <v>0</v>
      </c>
      <c r="AV189" s="26">
        <v>0</v>
      </c>
      <c r="AW189" s="26">
        <v>0</v>
      </c>
      <c r="AX189" s="26">
        <v>0</v>
      </c>
      <c r="AY189" s="26">
        <v>0</v>
      </c>
      <c r="AZ189" s="26">
        <v>0</v>
      </c>
      <c r="BA189" s="26">
        <v>0</v>
      </c>
      <c r="BB189" s="26">
        <v>0</v>
      </c>
      <c r="BC189" s="26">
        <v>1001798.95</v>
      </c>
      <c r="BD189" s="26">
        <v>1064078</v>
      </c>
    </row>
    <row r="190" spans="1:56" x14ac:dyDescent="0.25">
      <c r="A190" s="18">
        <v>45139</v>
      </c>
      <c r="B190" s="26">
        <v>0</v>
      </c>
      <c r="C190" s="26">
        <v>0</v>
      </c>
      <c r="D190" s="26">
        <v>0</v>
      </c>
      <c r="E190" s="26">
        <v>1092662.2349906501</v>
      </c>
      <c r="F190" s="26">
        <v>0</v>
      </c>
      <c r="G190" s="26">
        <v>7519371.437159122</v>
      </c>
      <c r="H190" s="26">
        <v>7339035.7353479117</v>
      </c>
      <c r="I190" s="31">
        <v>2938944.5974055813</v>
      </c>
      <c r="J190" s="26">
        <v>197768.75065968509</v>
      </c>
      <c r="K190" s="26">
        <v>722.18310741160178</v>
      </c>
      <c r="L190" s="26">
        <v>118742.46991656041</v>
      </c>
      <c r="M190" s="26">
        <v>1283184.2</v>
      </c>
      <c r="N190" s="26">
        <v>2888902.4235256347</v>
      </c>
      <c r="O190" s="26">
        <v>5626866.1101432946</v>
      </c>
      <c r="P190" s="26">
        <v>0</v>
      </c>
      <c r="Q190" s="26">
        <v>10524193.236591879</v>
      </c>
      <c r="R190" s="26">
        <v>689603.60191785381</v>
      </c>
      <c r="S190" s="26">
        <v>0</v>
      </c>
      <c r="T190" s="26">
        <v>82373.820113038018</v>
      </c>
      <c r="U190" s="26">
        <v>0</v>
      </c>
      <c r="V190" s="26">
        <v>809848.11239462125</v>
      </c>
      <c r="W190" s="26">
        <v>3872957.4709117017</v>
      </c>
      <c r="X190" s="26">
        <v>0</v>
      </c>
      <c r="Y190" s="26">
        <v>0</v>
      </c>
      <c r="Z190" s="26">
        <v>0</v>
      </c>
      <c r="AA190" s="26">
        <v>0</v>
      </c>
      <c r="AB190" s="26">
        <v>0</v>
      </c>
      <c r="AC190" s="26">
        <v>0</v>
      </c>
      <c r="AD190" s="26">
        <v>0</v>
      </c>
      <c r="AE190" s="26">
        <v>0</v>
      </c>
      <c r="AF190" s="26">
        <v>0</v>
      </c>
      <c r="AG190" s="26">
        <v>0</v>
      </c>
      <c r="AH190" s="26">
        <v>0</v>
      </c>
      <c r="AI190" s="26">
        <v>0</v>
      </c>
      <c r="AJ190" s="26">
        <v>0</v>
      </c>
      <c r="AK190" s="26">
        <v>0</v>
      </c>
      <c r="AL190" s="26">
        <v>0</v>
      </c>
      <c r="AM190" s="26">
        <v>0</v>
      </c>
      <c r="AN190" s="26">
        <v>0</v>
      </c>
      <c r="AO190" s="26">
        <v>0</v>
      </c>
      <c r="AP190" s="26">
        <v>0</v>
      </c>
      <c r="AQ190" s="26">
        <v>0</v>
      </c>
      <c r="AR190" s="26">
        <v>0</v>
      </c>
      <c r="AS190" s="26">
        <v>0</v>
      </c>
      <c r="AT190" s="26">
        <v>0</v>
      </c>
      <c r="AU190" s="26">
        <v>0</v>
      </c>
      <c r="AV190" s="26">
        <v>0</v>
      </c>
      <c r="AW190" s="26">
        <v>0</v>
      </c>
      <c r="AX190" s="26">
        <v>0</v>
      </c>
      <c r="AY190" s="26">
        <v>0</v>
      </c>
      <c r="AZ190" s="26">
        <v>0</v>
      </c>
      <c r="BA190" s="26">
        <v>0</v>
      </c>
      <c r="BB190" s="26">
        <v>0</v>
      </c>
      <c r="BC190" s="26">
        <v>994812.45625668915</v>
      </c>
      <c r="BD190" s="26">
        <v>1080697</v>
      </c>
    </row>
    <row r="191" spans="1:56" x14ac:dyDescent="0.25">
      <c r="A191" s="18">
        <v>45170</v>
      </c>
      <c r="B191" s="26">
        <v>0</v>
      </c>
      <c r="C191" s="26">
        <v>0</v>
      </c>
      <c r="D191" s="26">
        <v>0</v>
      </c>
      <c r="E191" s="26">
        <v>1281331</v>
      </c>
      <c r="F191" s="26">
        <v>0</v>
      </c>
      <c r="G191" s="26">
        <v>8315078</v>
      </c>
      <c r="H191" s="26">
        <v>7475329</v>
      </c>
      <c r="I191" s="31">
        <v>3415318</v>
      </c>
      <c r="J191" s="26">
        <v>214829</v>
      </c>
      <c r="K191" s="26">
        <v>2040</v>
      </c>
      <c r="L191" s="26">
        <v>1446</v>
      </c>
      <c r="M191" s="26">
        <v>1241622</v>
      </c>
      <c r="N191" s="26">
        <v>4423876</v>
      </c>
      <c r="O191" s="26">
        <v>4536422</v>
      </c>
      <c r="P191" s="26">
        <v>0</v>
      </c>
      <c r="Q191" s="26">
        <v>4164563</v>
      </c>
      <c r="R191" s="26">
        <v>685666</v>
      </c>
      <c r="S191" s="26">
        <v>0</v>
      </c>
      <c r="T191" s="26">
        <v>79083</v>
      </c>
      <c r="U191" s="26">
        <v>0</v>
      </c>
      <c r="V191" s="26">
        <v>46995</v>
      </c>
      <c r="W191" s="26">
        <v>3579950</v>
      </c>
      <c r="X191" s="26">
        <v>0</v>
      </c>
      <c r="Y191" s="26">
        <v>0</v>
      </c>
      <c r="Z191" s="26">
        <v>0</v>
      </c>
      <c r="AA191" s="26">
        <v>0</v>
      </c>
      <c r="AB191" s="26">
        <v>0</v>
      </c>
      <c r="AC191" s="26">
        <v>0</v>
      </c>
      <c r="AD191" s="26">
        <v>0</v>
      </c>
      <c r="AE191" s="26">
        <v>0</v>
      </c>
      <c r="AF191" s="26">
        <v>0</v>
      </c>
      <c r="AG191" s="26">
        <v>0</v>
      </c>
      <c r="AH191" s="26">
        <v>0</v>
      </c>
      <c r="AI191" s="26">
        <v>0</v>
      </c>
      <c r="AJ191" s="26">
        <v>0</v>
      </c>
      <c r="AK191" s="26">
        <v>0</v>
      </c>
      <c r="AL191" s="26">
        <v>0</v>
      </c>
      <c r="AM191" s="26">
        <v>0</v>
      </c>
      <c r="AN191" s="26">
        <v>0</v>
      </c>
      <c r="AO191" s="26">
        <v>0</v>
      </c>
      <c r="AP191" s="26">
        <v>0</v>
      </c>
      <c r="AQ191" s="26">
        <v>0</v>
      </c>
      <c r="AR191" s="26">
        <v>0</v>
      </c>
      <c r="AS191" s="26">
        <v>0</v>
      </c>
      <c r="AT191" s="26">
        <v>0</v>
      </c>
      <c r="AU191" s="26">
        <v>0</v>
      </c>
      <c r="AV191" s="26">
        <v>0</v>
      </c>
      <c r="AW191" s="26">
        <v>0</v>
      </c>
      <c r="AX191" s="26">
        <v>0</v>
      </c>
      <c r="AY191" s="26">
        <v>0</v>
      </c>
      <c r="AZ191" s="26">
        <v>0</v>
      </c>
      <c r="BA191" s="26">
        <v>0</v>
      </c>
      <c r="BB191" s="26">
        <v>0</v>
      </c>
      <c r="BC191" s="26">
        <v>1286562</v>
      </c>
      <c r="BD191" s="26">
        <v>1097257</v>
      </c>
    </row>
    <row r="192" spans="1:56" x14ac:dyDescent="0.25">
      <c r="A192" s="18">
        <v>45200</v>
      </c>
      <c r="B192" s="26">
        <v>0</v>
      </c>
      <c r="C192" s="26">
        <v>0</v>
      </c>
      <c r="D192" s="26">
        <v>0</v>
      </c>
      <c r="E192" s="26">
        <v>1189073.1666093394</v>
      </c>
      <c r="F192" s="26">
        <v>0</v>
      </c>
      <c r="G192" s="26">
        <v>7842165.102364189</v>
      </c>
      <c r="H192" s="26">
        <v>7012284.4574391115</v>
      </c>
      <c r="I192" s="31">
        <v>2673194.6584582059</v>
      </c>
      <c r="J192" s="26">
        <v>203962.01004345476</v>
      </c>
      <c r="K192" s="26">
        <v>1559.6848700122944</v>
      </c>
      <c r="L192" s="26">
        <v>1409.2352679357236</v>
      </c>
      <c r="M192" s="26">
        <v>1224710.53</v>
      </c>
      <c r="N192" s="26">
        <v>3864212.5866001807</v>
      </c>
      <c r="O192" s="26">
        <v>4421224.163961025</v>
      </c>
      <c r="P192" s="26">
        <v>0</v>
      </c>
      <c r="Q192" s="26">
        <v>9355666.4036380295</v>
      </c>
      <c r="R192" s="26">
        <v>572033.76217020501</v>
      </c>
      <c r="S192" s="26">
        <v>0</v>
      </c>
      <c r="T192" s="26">
        <v>90871.299706770282</v>
      </c>
      <c r="U192" s="26">
        <v>0</v>
      </c>
      <c r="V192" s="26">
        <v>47790.344093966451</v>
      </c>
      <c r="W192" s="26">
        <v>3760872.3162142388</v>
      </c>
      <c r="X192" s="26">
        <v>0</v>
      </c>
      <c r="Y192" s="26">
        <v>0</v>
      </c>
      <c r="Z192" s="26">
        <v>0</v>
      </c>
      <c r="AA192" s="26">
        <v>0</v>
      </c>
      <c r="AB192" s="26">
        <v>0</v>
      </c>
      <c r="AC192" s="26">
        <v>0</v>
      </c>
      <c r="AD192" s="26">
        <v>0</v>
      </c>
      <c r="AE192" s="26">
        <v>0</v>
      </c>
      <c r="AF192" s="26">
        <v>0</v>
      </c>
      <c r="AG192" s="26">
        <v>0</v>
      </c>
      <c r="AH192" s="26">
        <v>0</v>
      </c>
      <c r="AI192" s="26">
        <v>0</v>
      </c>
      <c r="AJ192" s="26">
        <v>0</v>
      </c>
      <c r="AK192" s="26">
        <v>0</v>
      </c>
      <c r="AL192" s="26">
        <v>0</v>
      </c>
      <c r="AM192" s="26">
        <v>0</v>
      </c>
      <c r="AN192" s="26">
        <v>0</v>
      </c>
      <c r="AO192" s="26">
        <v>0</v>
      </c>
      <c r="AP192" s="26">
        <v>0</v>
      </c>
      <c r="AQ192" s="26">
        <v>0</v>
      </c>
      <c r="AR192" s="26">
        <v>0</v>
      </c>
      <c r="AS192" s="26">
        <v>0</v>
      </c>
      <c r="AT192" s="26">
        <v>0</v>
      </c>
      <c r="AU192" s="26">
        <v>0</v>
      </c>
      <c r="AV192" s="26">
        <v>0</v>
      </c>
      <c r="AW192" s="26">
        <v>0</v>
      </c>
      <c r="AX192" s="26">
        <v>0</v>
      </c>
      <c r="AY192" s="26">
        <v>0</v>
      </c>
      <c r="AZ192" s="26">
        <v>0</v>
      </c>
      <c r="BA192" s="26">
        <v>0</v>
      </c>
      <c r="BB192" s="26">
        <v>0</v>
      </c>
      <c r="BC192" s="26">
        <v>508890.37011685449</v>
      </c>
      <c r="BD192" s="26">
        <v>1140165</v>
      </c>
    </row>
    <row r="193" spans="1:56" x14ac:dyDescent="0.25">
      <c r="A193" s="18">
        <v>45231</v>
      </c>
      <c r="B193" s="26">
        <v>0</v>
      </c>
      <c r="C193" s="26">
        <v>0</v>
      </c>
      <c r="D193" s="26">
        <v>0</v>
      </c>
      <c r="E193" s="26">
        <v>1148143.8538818855</v>
      </c>
      <c r="F193" s="26">
        <v>0</v>
      </c>
      <c r="G193" s="26">
        <v>7095040.388441517</v>
      </c>
      <c r="H193" s="26">
        <v>7631954.6262709722</v>
      </c>
      <c r="I193" s="31">
        <v>3092972.0601781844</v>
      </c>
      <c r="J193" s="26">
        <v>193935.46564903235</v>
      </c>
      <c r="K193" s="26">
        <v>559.27318062933057</v>
      </c>
      <c r="L193" s="26">
        <v>30048.949033527315</v>
      </c>
      <c r="M193" s="26">
        <v>1516411.92</v>
      </c>
      <c r="N193" s="26">
        <v>2952429.1467191768</v>
      </c>
      <c r="O193" s="26">
        <v>4371313.6849566884</v>
      </c>
      <c r="P193" s="26">
        <v>0</v>
      </c>
      <c r="Q193" s="26">
        <v>6769506.0758174602</v>
      </c>
      <c r="R193" s="26">
        <v>569610.98584050476</v>
      </c>
      <c r="S193" s="26">
        <v>0</v>
      </c>
      <c r="T193" s="26">
        <v>114971.42561342903</v>
      </c>
      <c r="U193" s="26">
        <v>0</v>
      </c>
      <c r="V193" s="26">
        <v>47837.830985973094</v>
      </c>
      <c r="W193" s="26">
        <v>4076811.4237474944</v>
      </c>
      <c r="X193" s="26">
        <v>0</v>
      </c>
      <c r="Y193" s="26">
        <v>0</v>
      </c>
      <c r="Z193" s="26">
        <v>0</v>
      </c>
      <c r="AA193" s="26">
        <v>0</v>
      </c>
      <c r="AB193" s="26">
        <v>0</v>
      </c>
      <c r="AC193" s="26">
        <v>0</v>
      </c>
      <c r="AD193" s="26">
        <v>0</v>
      </c>
      <c r="AE193" s="26">
        <v>0</v>
      </c>
      <c r="AF193" s="26">
        <v>0</v>
      </c>
      <c r="AG193" s="26">
        <v>0</v>
      </c>
      <c r="AH193" s="26">
        <v>0</v>
      </c>
      <c r="AI193" s="26">
        <v>0</v>
      </c>
      <c r="AJ193" s="26">
        <v>0</v>
      </c>
      <c r="AK193" s="26">
        <v>0</v>
      </c>
      <c r="AL193" s="26">
        <v>0</v>
      </c>
      <c r="AM193" s="26">
        <v>0</v>
      </c>
      <c r="AN193" s="26">
        <v>0</v>
      </c>
      <c r="AO193" s="26">
        <v>0</v>
      </c>
      <c r="AP193" s="26">
        <v>0</v>
      </c>
      <c r="AQ193" s="26">
        <v>0</v>
      </c>
      <c r="AR193" s="26">
        <v>0</v>
      </c>
      <c r="AS193" s="26">
        <v>0</v>
      </c>
      <c r="AT193" s="26">
        <v>0</v>
      </c>
      <c r="AU193" s="26">
        <v>0</v>
      </c>
      <c r="AV193" s="26">
        <v>0</v>
      </c>
      <c r="AW193" s="26">
        <v>0</v>
      </c>
      <c r="AX193" s="26">
        <v>0</v>
      </c>
      <c r="AY193" s="26">
        <v>0</v>
      </c>
      <c r="AZ193" s="26">
        <v>0</v>
      </c>
      <c r="BA193" s="26">
        <v>0</v>
      </c>
      <c r="BB193" s="26">
        <v>0</v>
      </c>
      <c r="BC193" s="26">
        <v>562742.442051964</v>
      </c>
      <c r="BD193" s="26">
        <v>1162403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350"/>
  <sheetViews>
    <sheetView zoomScale="85" zoomScaleNormal="85" workbookViewId="0">
      <pane xSplit="1" ySplit="1" topLeftCell="B303" activePane="bottomRight" state="frozen"/>
      <selection activeCell="A193" sqref="A193"/>
      <selection pane="topRight" activeCell="A193" sqref="A193"/>
      <selection pane="bottomLeft" activeCell="A193" sqref="A193"/>
      <selection pane="bottomRight" activeCell="A349" sqref="A349"/>
    </sheetView>
  </sheetViews>
  <sheetFormatPr defaultColWidth="8.7109375" defaultRowHeight="15" x14ac:dyDescent="0.25"/>
  <cols>
    <col min="1" max="1" width="15.7109375" style="18" customWidth="1"/>
    <col min="2" max="54" width="12.7109375" style="25" customWidth="1"/>
    <col min="55" max="16384" width="8.7109375" style="25"/>
  </cols>
  <sheetData>
    <row r="1" spans="1:54" ht="75" customHeight="1" x14ac:dyDescent="0.25">
      <c r="B1" s="22" t="s">
        <v>0</v>
      </c>
      <c r="C1" s="22" t="s">
        <v>1</v>
      </c>
      <c r="D1" s="22" t="s">
        <v>2</v>
      </c>
      <c r="E1" s="22" t="s">
        <v>3</v>
      </c>
      <c r="F1" s="22" t="s">
        <v>4</v>
      </c>
      <c r="G1" s="22" t="s">
        <v>5</v>
      </c>
      <c r="H1" s="22" t="s">
        <v>6</v>
      </c>
      <c r="I1" s="22" t="s">
        <v>7</v>
      </c>
      <c r="J1" s="22" t="s">
        <v>8</v>
      </c>
      <c r="K1" s="22" t="s">
        <v>9</v>
      </c>
      <c r="L1" s="22" t="s">
        <v>10</v>
      </c>
      <c r="M1" s="22" t="s">
        <v>11</v>
      </c>
      <c r="N1" s="22" t="s">
        <v>12</v>
      </c>
      <c r="O1" s="22" t="s">
        <v>13</v>
      </c>
      <c r="P1" s="22" t="s">
        <v>14</v>
      </c>
      <c r="Q1" s="22" t="s">
        <v>15</v>
      </c>
      <c r="R1" s="22" t="s">
        <v>16</v>
      </c>
      <c r="S1" s="22" t="s">
        <v>17</v>
      </c>
      <c r="T1" s="22" t="s">
        <v>18</v>
      </c>
      <c r="U1" s="22" t="s">
        <v>19</v>
      </c>
      <c r="V1" s="22" t="s">
        <v>20</v>
      </c>
      <c r="W1" s="22" t="s">
        <v>21</v>
      </c>
      <c r="X1" s="22" t="s">
        <v>22</v>
      </c>
      <c r="Y1" s="22" t="s">
        <v>23</v>
      </c>
      <c r="Z1" s="22" t="s">
        <v>24</v>
      </c>
      <c r="AA1" s="22" t="s">
        <v>25</v>
      </c>
      <c r="AB1" s="22" t="s">
        <v>26</v>
      </c>
      <c r="AC1" s="22" t="s">
        <v>27</v>
      </c>
      <c r="AD1" s="22" t="s">
        <v>28</v>
      </c>
      <c r="AE1" s="22" t="s">
        <v>29</v>
      </c>
      <c r="AF1" s="22" t="s">
        <v>30</v>
      </c>
      <c r="AG1" s="22" t="s">
        <v>31</v>
      </c>
      <c r="AH1" s="22" t="s">
        <v>32</v>
      </c>
      <c r="AI1" s="22" t="s">
        <v>33</v>
      </c>
      <c r="AJ1" s="22" t="s">
        <v>34</v>
      </c>
      <c r="AK1" s="22" t="s">
        <v>35</v>
      </c>
      <c r="AL1" s="22" t="s">
        <v>36</v>
      </c>
      <c r="AM1" s="22" t="s">
        <v>37</v>
      </c>
      <c r="AN1" s="22" t="s">
        <v>38</v>
      </c>
      <c r="AO1" s="22" t="s">
        <v>39</v>
      </c>
      <c r="AP1" s="22" t="s">
        <v>40</v>
      </c>
      <c r="AQ1" s="22" t="s">
        <v>41</v>
      </c>
      <c r="AR1" s="24" t="s">
        <v>42</v>
      </c>
      <c r="AS1" s="22" t="s">
        <v>43</v>
      </c>
      <c r="AT1" s="22" t="s">
        <v>44</v>
      </c>
      <c r="AU1" s="22" t="s">
        <v>45</v>
      </c>
      <c r="AV1" s="22" t="s">
        <v>46</v>
      </c>
      <c r="AW1" s="22" t="s">
        <v>47</v>
      </c>
      <c r="AX1" s="22" t="s">
        <v>48</v>
      </c>
      <c r="AY1" s="22" t="s">
        <v>49</v>
      </c>
      <c r="AZ1" s="22" t="s">
        <v>50</v>
      </c>
      <c r="BA1" s="22" t="s">
        <v>51</v>
      </c>
      <c r="BB1" s="22" t="s">
        <v>52</v>
      </c>
    </row>
    <row r="2" spans="1:54" x14ac:dyDescent="0.25">
      <c r="A2" s="18">
        <v>33208</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row>
    <row r="3" spans="1:54" x14ac:dyDescent="0.25">
      <c r="A3" s="18">
        <v>33239</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row>
    <row r="4" spans="1:54" x14ac:dyDescent="0.25">
      <c r="A4" s="18">
        <v>33270</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row>
    <row r="5" spans="1:54" x14ac:dyDescent="0.25">
      <c r="A5" s="18">
        <v>33298</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row>
    <row r="6" spans="1:54" x14ac:dyDescent="0.25">
      <c r="A6" s="18">
        <v>33329</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row>
    <row r="7" spans="1:54" x14ac:dyDescent="0.25">
      <c r="A7" s="18">
        <v>33359</v>
      </c>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row>
    <row r="8" spans="1:54" x14ac:dyDescent="0.25">
      <c r="A8" s="18">
        <v>33390</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row>
    <row r="9" spans="1:54" x14ac:dyDescent="0.25">
      <c r="A9" s="18">
        <v>33420</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row>
    <row r="10" spans="1:54" x14ac:dyDescent="0.25">
      <c r="A10" s="18">
        <v>33451</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row>
    <row r="11" spans="1:54" x14ac:dyDescent="0.25">
      <c r="A11" s="18">
        <v>33482</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row>
    <row r="12" spans="1:54" x14ac:dyDescent="0.25">
      <c r="A12" s="18">
        <v>33512</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row>
    <row r="13" spans="1:54" x14ac:dyDescent="0.25">
      <c r="A13" s="18">
        <v>33543</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row>
    <row r="14" spans="1:54" x14ac:dyDescent="0.25">
      <c r="A14" s="18">
        <v>33573</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row>
    <row r="15" spans="1:54" x14ac:dyDescent="0.25">
      <c r="A15" s="18">
        <v>33604</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row>
    <row r="16" spans="1:54" x14ac:dyDescent="0.25">
      <c r="A16" s="18">
        <v>33635</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row>
    <row r="17" spans="1:54" x14ac:dyDescent="0.25">
      <c r="A17" s="18">
        <v>33664</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row>
    <row r="18" spans="1:54" x14ac:dyDescent="0.25">
      <c r="A18" s="18">
        <v>33695</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row>
    <row r="19" spans="1:54" x14ac:dyDescent="0.25">
      <c r="A19" s="18">
        <v>33725</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row>
    <row r="20" spans="1:54" x14ac:dyDescent="0.25">
      <c r="A20" s="18">
        <v>33756</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row>
    <row r="21" spans="1:54" x14ac:dyDescent="0.25">
      <c r="A21" s="18">
        <v>33786</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row>
    <row r="22" spans="1:54" x14ac:dyDescent="0.25">
      <c r="A22" s="18">
        <v>33817</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row>
    <row r="23" spans="1:54" x14ac:dyDescent="0.25">
      <c r="A23" s="18">
        <v>33848</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row>
    <row r="24" spans="1:54" x14ac:dyDescent="0.25">
      <c r="A24" s="18">
        <v>33878</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row>
    <row r="25" spans="1:54" x14ac:dyDescent="0.25">
      <c r="A25" s="18">
        <v>33909</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row>
    <row r="26" spans="1:54" x14ac:dyDescent="0.25">
      <c r="A26" s="18">
        <v>33939</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row>
    <row r="27" spans="1:54" x14ac:dyDescent="0.25">
      <c r="A27" s="18">
        <v>33970</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row>
    <row r="28" spans="1:54" x14ac:dyDescent="0.25">
      <c r="A28" s="18">
        <v>34001</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row>
    <row r="29" spans="1:54" x14ac:dyDescent="0.25">
      <c r="A29" s="18">
        <v>34029</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row>
    <row r="30" spans="1:54" x14ac:dyDescent="0.25">
      <c r="A30" s="18">
        <v>34060</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row>
    <row r="31" spans="1:54" x14ac:dyDescent="0.25">
      <c r="A31" s="18">
        <v>34090</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row>
    <row r="32" spans="1:54" x14ac:dyDescent="0.25">
      <c r="A32" s="18">
        <v>34121</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row>
    <row r="33" spans="1:54" x14ac:dyDescent="0.25">
      <c r="A33" s="18">
        <v>34151</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row>
    <row r="34" spans="1:54" x14ac:dyDescent="0.25">
      <c r="A34" s="18">
        <v>34182</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row>
    <row r="35" spans="1:54" x14ac:dyDescent="0.25">
      <c r="A35" s="18">
        <v>34213</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row>
    <row r="36" spans="1:54" x14ac:dyDescent="0.25">
      <c r="A36" s="18">
        <v>34243</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row>
    <row r="37" spans="1:54" x14ac:dyDescent="0.25">
      <c r="A37" s="18">
        <v>34274</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row>
    <row r="38" spans="1:54" x14ac:dyDescent="0.25">
      <c r="A38" s="18">
        <v>34304</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row>
    <row r="39" spans="1:54" x14ac:dyDescent="0.25">
      <c r="A39" s="18">
        <v>34335</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row>
    <row r="40" spans="1:54" x14ac:dyDescent="0.25">
      <c r="A40" s="18">
        <v>34366</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row>
    <row r="41" spans="1:54" x14ac:dyDescent="0.25">
      <c r="A41" s="18">
        <v>34394</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row>
    <row r="42" spans="1:54" x14ac:dyDescent="0.25">
      <c r="A42" s="18">
        <v>34425</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row>
    <row r="43" spans="1:54" x14ac:dyDescent="0.25">
      <c r="A43" s="18">
        <v>34455</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row>
    <row r="44" spans="1:54" x14ac:dyDescent="0.25">
      <c r="A44" s="18">
        <v>34486</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row>
    <row r="45" spans="1:54" x14ac:dyDescent="0.25">
      <c r="A45" s="18">
        <v>34516</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row>
    <row r="46" spans="1:54" x14ac:dyDescent="0.25">
      <c r="A46" s="18">
        <v>34547</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row>
    <row r="47" spans="1:54" x14ac:dyDescent="0.25">
      <c r="A47" s="18">
        <v>34578</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row>
    <row r="48" spans="1:54" x14ac:dyDescent="0.25">
      <c r="A48" s="18">
        <v>34608</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row>
    <row r="49" spans="1:54" x14ac:dyDescent="0.25">
      <c r="A49" s="18">
        <v>34639</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row>
    <row r="50" spans="1:54" x14ac:dyDescent="0.25">
      <c r="A50" s="18">
        <v>34669</v>
      </c>
      <c r="B50" s="26"/>
      <c r="C50" s="26"/>
      <c r="D50" s="26"/>
      <c r="E50" s="26"/>
      <c r="F50" s="30">
        <v>16254955.833501725</v>
      </c>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row>
    <row r="51" spans="1:54" x14ac:dyDescent="0.25">
      <c r="A51" s="18">
        <v>34700</v>
      </c>
      <c r="B51" s="26"/>
      <c r="C51" s="26"/>
      <c r="D51" s="26"/>
      <c r="E51" s="26"/>
      <c r="F51" s="30">
        <v>15697487.614077806</v>
      </c>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row>
    <row r="52" spans="1:54" x14ac:dyDescent="0.25">
      <c r="A52" s="18">
        <v>34731</v>
      </c>
      <c r="B52" s="26"/>
      <c r="C52" s="26"/>
      <c r="D52" s="26"/>
      <c r="E52" s="26"/>
      <c r="F52" s="30">
        <v>15799637.121082135</v>
      </c>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row>
    <row r="53" spans="1:54" x14ac:dyDescent="0.25">
      <c r="A53" s="18">
        <v>34759</v>
      </c>
      <c r="B53" s="26"/>
      <c r="C53" s="26"/>
      <c r="D53" s="26"/>
      <c r="E53" s="26"/>
      <c r="F53" s="30">
        <v>19671971.797551256</v>
      </c>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row>
    <row r="54" spans="1:54" x14ac:dyDescent="0.25">
      <c r="A54" s="18">
        <v>34790</v>
      </c>
      <c r="B54" s="26"/>
      <c r="C54" s="26"/>
      <c r="D54" s="26"/>
      <c r="E54" s="26"/>
      <c r="F54" s="30">
        <v>13262423.223657262</v>
      </c>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row>
    <row r="55" spans="1:54" x14ac:dyDescent="0.25">
      <c r="A55" s="18">
        <v>34820</v>
      </c>
      <c r="B55" s="26"/>
      <c r="C55" s="26"/>
      <c r="D55" s="26"/>
      <c r="E55" s="26"/>
      <c r="F55" s="30">
        <v>13539280.575169167</v>
      </c>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row>
    <row r="56" spans="1:54" x14ac:dyDescent="0.25">
      <c r="A56" s="18">
        <v>34851</v>
      </c>
      <c r="B56" s="26"/>
      <c r="C56" s="26"/>
      <c r="D56" s="26"/>
      <c r="E56" s="26"/>
      <c r="F56" s="30">
        <v>15692280.357409349</v>
      </c>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row>
    <row r="57" spans="1:54" x14ac:dyDescent="0.25">
      <c r="A57" s="18">
        <v>34881</v>
      </c>
      <c r="B57" s="26"/>
      <c r="C57" s="26"/>
      <c r="D57" s="26"/>
      <c r="E57" s="26"/>
      <c r="F57" s="30">
        <v>15291766.477115758</v>
      </c>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row>
    <row r="58" spans="1:54" x14ac:dyDescent="0.25">
      <c r="A58" s="18">
        <v>34912</v>
      </c>
      <c r="B58" s="26"/>
      <c r="C58" s="26"/>
      <c r="D58" s="26"/>
      <c r="E58" s="26"/>
      <c r="F58" s="30">
        <v>16442252.618492913</v>
      </c>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row>
    <row r="59" spans="1:54" x14ac:dyDescent="0.25">
      <c r="A59" s="18">
        <v>34943</v>
      </c>
      <c r="B59" s="26"/>
      <c r="C59" s="26"/>
      <c r="D59" s="26"/>
      <c r="E59" s="26"/>
      <c r="F59" s="30">
        <v>17253857.331762314</v>
      </c>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row>
    <row r="60" spans="1:54" x14ac:dyDescent="0.25">
      <c r="A60" s="18">
        <v>34973</v>
      </c>
      <c r="B60" s="26"/>
      <c r="C60" s="26"/>
      <c r="D60" s="26"/>
      <c r="E60" s="26"/>
      <c r="F60" s="30">
        <v>16011132.546176394</v>
      </c>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row>
    <row r="61" spans="1:54" x14ac:dyDescent="0.25">
      <c r="A61" s="18">
        <v>35004</v>
      </c>
      <c r="B61" s="26"/>
      <c r="C61" s="26"/>
      <c r="D61" s="26"/>
      <c r="E61" s="26"/>
      <c r="F61" s="30">
        <v>16395512.504003914</v>
      </c>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row>
    <row r="62" spans="1:54" x14ac:dyDescent="0.25">
      <c r="A62" s="18">
        <v>35034</v>
      </c>
      <c r="B62" s="26"/>
      <c r="C62" s="26"/>
      <c r="D62" s="26"/>
      <c r="E62" s="26"/>
      <c r="F62" s="30">
        <v>19707104.754606973</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row>
    <row r="63" spans="1:54" x14ac:dyDescent="0.25">
      <c r="A63" s="18">
        <v>35065</v>
      </c>
      <c r="B63" s="26"/>
      <c r="C63" s="26"/>
      <c r="D63" s="26"/>
      <c r="E63" s="26"/>
      <c r="F63" s="30">
        <v>19031244.130309924</v>
      </c>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row>
    <row r="64" spans="1:54" x14ac:dyDescent="0.25">
      <c r="A64" s="18">
        <v>35096</v>
      </c>
      <c r="B64" s="26"/>
      <c r="C64" s="26"/>
      <c r="D64" s="26"/>
      <c r="E64" s="26"/>
      <c r="F64" s="30">
        <v>19155087.655680619</v>
      </c>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row>
    <row r="65" spans="1:54" x14ac:dyDescent="0.25">
      <c r="A65" s="18">
        <v>35125</v>
      </c>
      <c r="B65" s="26"/>
      <c r="C65" s="26"/>
      <c r="D65" s="26"/>
      <c r="E65" s="26"/>
      <c r="F65" s="30">
        <v>23849810.046546347</v>
      </c>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row>
    <row r="66" spans="1:54" x14ac:dyDescent="0.25">
      <c r="A66" s="18">
        <v>35156</v>
      </c>
      <c r="B66" s="26"/>
      <c r="C66" s="26"/>
      <c r="D66" s="26"/>
      <c r="E66" s="26"/>
      <c r="F66" s="30">
        <v>16079032.539102357</v>
      </c>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row>
    <row r="67" spans="1:54" x14ac:dyDescent="0.25">
      <c r="A67" s="18">
        <v>35186</v>
      </c>
      <c r="B67" s="26"/>
      <c r="C67" s="26"/>
      <c r="D67" s="26"/>
      <c r="E67" s="26"/>
      <c r="F67" s="30">
        <v>16414687.516219132</v>
      </c>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row>
    <row r="68" spans="1:54" x14ac:dyDescent="0.25">
      <c r="A68" s="18">
        <v>35217</v>
      </c>
      <c r="B68" s="26"/>
      <c r="C68" s="26"/>
      <c r="D68" s="26"/>
      <c r="E68" s="26"/>
      <c r="F68" s="30">
        <v>19024930.981649261</v>
      </c>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row>
    <row r="69" spans="1:54" x14ac:dyDescent="0.25">
      <c r="A69" s="18">
        <v>35247</v>
      </c>
      <c r="B69" s="26"/>
      <c r="C69" s="26"/>
      <c r="D69" s="26"/>
      <c r="E69" s="26"/>
      <c r="F69" s="30">
        <v>18539357.900093891</v>
      </c>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row>
    <row r="70" spans="1:54" x14ac:dyDescent="0.25">
      <c r="A70" s="18">
        <v>35278</v>
      </c>
      <c r="B70" s="26"/>
      <c r="C70" s="26"/>
      <c r="D70" s="26"/>
      <c r="E70" s="26"/>
      <c r="F70" s="30">
        <v>19934178.725144316</v>
      </c>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row>
    <row r="71" spans="1:54" x14ac:dyDescent="0.25">
      <c r="A71" s="18">
        <v>35309</v>
      </c>
      <c r="B71" s="26"/>
      <c r="C71" s="26"/>
      <c r="D71" s="26"/>
      <c r="E71" s="26"/>
      <c r="F71" s="30">
        <v>20918148.123004396</v>
      </c>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row>
    <row r="72" spans="1:54" x14ac:dyDescent="0.25">
      <c r="A72" s="18">
        <v>35339</v>
      </c>
      <c r="B72" s="26"/>
      <c r="C72" s="26"/>
      <c r="D72" s="26"/>
      <c r="E72" s="26"/>
      <c r="F72" s="30">
        <v>19411499.456496619</v>
      </c>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row>
    <row r="73" spans="1:54" x14ac:dyDescent="0.25">
      <c r="A73" s="18">
        <v>35370</v>
      </c>
      <c r="B73" s="26"/>
      <c r="C73" s="26"/>
      <c r="D73" s="26"/>
      <c r="E73" s="26"/>
      <c r="F73" s="30">
        <v>19877512.171146147</v>
      </c>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row>
    <row r="74" spans="1:54" x14ac:dyDescent="0.25">
      <c r="A74" s="18">
        <v>35400</v>
      </c>
      <c r="B74" s="26"/>
      <c r="C74" s="26"/>
      <c r="D74" s="26"/>
      <c r="E74" s="26"/>
      <c r="F74" s="30">
        <v>21345084.582072865</v>
      </c>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row>
    <row r="75" spans="1:54" x14ac:dyDescent="0.25">
      <c r="A75" s="18">
        <v>35431</v>
      </c>
      <c r="B75" s="26"/>
      <c r="C75" s="26"/>
      <c r="D75" s="26"/>
      <c r="E75" s="26"/>
      <c r="F75" s="30">
        <v>20613048.985218361</v>
      </c>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row>
    <row r="76" spans="1:54" x14ac:dyDescent="0.25">
      <c r="A76" s="18">
        <v>35462</v>
      </c>
      <c r="B76" s="26"/>
      <c r="C76" s="26"/>
      <c r="D76" s="26"/>
      <c r="E76" s="26"/>
      <c r="F76" s="30">
        <v>20747185.914863568</v>
      </c>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row>
    <row r="77" spans="1:54" x14ac:dyDescent="0.25">
      <c r="A77" s="18">
        <v>35490</v>
      </c>
      <c r="B77" s="26"/>
      <c r="C77" s="26"/>
      <c r="D77" s="26"/>
      <c r="E77" s="26"/>
      <c r="F77" s="30">
        <v>25832115.830758709</v>
      </c>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row>
    <row r="78" spans="1:54" x14ac:dyDescent="0.25">
      <c r="A78" s="18">
        <v>35521</v>
      </c>
      <c r="B78" s="26"/>
      <c r="C78" s="26"/>
      <c r="D78" s="26"/>
      <c r="E78" s="26"/>
      <c r="F78" s="30">
        <v>17415460.759897221</v>
      </c>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row>
    <row r="79" spans="1:54" x14ac:dyDescent="0.25">
      <c r="A79" s="18">
        <v>35551</v>
      </c>
      <c r="B79" s="26"/>
      <c r="C79" s="26"/>
      <c r="D79" s="26"/>
      <c r="E79" s="26"/>
      <c r="F79" s="30">
        <v>17779014.106071848</v>
      </c>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row>
    <row r="80" spans="1:54" x14ac:dyDescent="0.25">
      <c r="A80" s="18">
        <v>35582</v>
      </c>
      <c r="B80" s="26"/>
      <c r="C80" s="26"/>
      <c r="D80" s="26"/>
      <c r="E80" s="26"/>
      <c r="F80" s="30">
        <v>20606211.111577403</v>
      </c>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row>
    <row r="81" spans="1:54" x14ac:dyDescent="0.25">
      <c r="A81" s="18">
        <v>35612</v>
      </c>
      <c r="B81" s="26"/>
      <c r="C81" s="26"/>
      <c r="D81" s="26"/>
      <c r="E81" s="26"/>
      <c r="F81" s="30">
        <v>20080279.036539629</v>
      </c>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row>
    <row r="82" spans="1:54" x14ac:dyDescent="0.25">
      <c r="A82" s="18">
        <v>35643</v>
      </c>
      <c r="B82" s="26"/>
      <c r="C82" s="26"/>
      <c r="D82" s="26"/>
      <c r="E82" s="26"/>
      <c r="F82" s="30">
        <v>21591032.080087442</v>
      </c>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row>
    <row r="83" spans="1:54" x14ac:dyDescent="0.25">
      <c r="A83" s="18">
        <v>35674</v>
      </c>
      <c r="B83" s="26"/>
      <c r="C83" s="26"/>
      <c r="D83" s="26"/>
      <c r="E83" s="26"/>
      <c r="F83" s="30">
        <v>22656785.283565231</v>
      </c>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row>
    <row r="84" spans="1:54" x14ac:dyDescent="0.25">
      <c r="A84" s="18">
        <v>35704</v>
      </c>
      <c r="B84" s="26"/>
      <c r="C84" s="26"/>
      <c r="D84" s="26"/>
      <c r="E84" s="26"/>
      <c r="F84" s="30">
        <v>21024909.692374811</v>
      </c>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row>
    <row r="85" spans="1:54" x14ac:dyDescent="0.25">
      <c r="A85" s="18">
        <v>35735</v>
      </c>
      <c r="B85" s="26"/>
      <c r="C85" s="26"/>
      <c r="D85" s="26"/>
      <c r="E85" s="26"/>
      <c r="F85" s="30">
        <v>21529655.616972905</v>
      </c>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row>
    <row r="86" spans="1:54" x14ac:dyDescent="0.25">
      <c r="A86" s="18">
        <v>35765</v>
      </c>
      <c r="B86" s="26"/>
      <c r="C86" s="26"/>
      <c r="D86" s="26"/>
      <c r="E86" s="26"/>
      <c r="F86" s="30">
        <v>21113070.047460601</v>
      </c>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row>
    <row r="87" spans="1:54" x14ac:dyDescent="0.25">
      <c r="A87" s="18">
        <v>35796</v>
      </c>
      <c r="B87" s="26"/>
      <c r="C87" s="26"/>
      <c r="D87" s="26"/>
      <c r="E87" s="26"/>
      <c r="F87" s="30">
        <v>20388991.453431297</v>
      </c>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row>
    <row r="88" spans="1:54" x14ac:dyDescent="0.25">
      <c r="A88" s="18">
        <v>35827</v>
      </c>
      <c r="B88" s="26"/>
      <c r="C88" s="26"/>
      <c r="D88" s="26"/>
      <c r="E88" s="26"/>
      <c r="F88" s="30">
        <v>20521670.355717268</v>
      </c>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row>
    <row r="89" spans="1:54" x14ac:dyDescent="0.25">
      <c r="A89" s="18">
        <v>35855</v>
      </c>
      <c r="B89" s="26"/>
      <c r="C89" s="26"/>
      <c r="D89" s="26"/>
      <c r="E89" s="26"/>
      <c r="F89" s="30">
        <v>25551328.640177261</v>
      </c>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row>
    <row r="90" spans="1:54" x14ac:dyDescent="0.25">
      <c r="A90" s="18">
        <v>35886</v>
      </c>
      <c r="B90" s="26"/>
      <c r="C90" s="26"/>
      <c r="D90" s="26"/>
      <c r="E90" s="26"/>
      <c r="F90" s="30">
        <v>17226160.03317818</v>
      </c>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row>
    <row r="91" spans="1:54" x14ac:dyDescent="0.25">
      <c r="A91" s="18">
        <v>35916</v>
      </c>
      <c r="B91" s="26"/>
      <c r="C91" s="26"/>
      <c r="D91" s="26"/>
      <c r="E91" s="26"/>
      <c r="F91" s="30">
        <v>17585761.665781699</v>
      </c>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row>
    <row r="92" spans="1:54" x14ac:dyDescent="0.25">
      <c r="A92" s="18">
        <v>35947</v>
      </c>
      <c r="B92" s="26"/>
      <c r="C92" s="26"/>
      <c r="D92" s="26"/>
      <c r="E92" s="26"/>
      <c r="F92" s="30">
        <v>20382227.905383404</v>
      </c>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row>
    <row r="93" spans="1:54" x14ac:dyDescent="0.25">
      <c r="A93" s="18">
        <v>35977</v>
      </c>
      <c r="B93" s="26"/>
      <c r="C93" s="26"/>
      <c r="D93" s="26"/>
      <c r="E93" s="26"/>
      <c r="F93" s="30">
        <v>19862012.550987259</v>
      </c>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row>
    <row r="94" spans="1:54" x14ac:dyDescent="0.25">
      <c r="A94" s="18">
        <v>36008</v>
      </c>
      <c r="B94" s="26"/>
      <c r="C94" s="26"/>
      <c r="D94" s="26"/>
      <c r="E94" s="26"/>
      <c r="F94" s="30">
        <v>21356344.171468552</v>
      </c>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row>
    <row r="95" spans="1:54" x14ac:dyDescent="0.25">
      <c r="A95" s="18">
        <v>36039</v>
      </c>
      <c r="B95" s="26"/>
      <c r="C95" s="26"/>
      <c r="D95" s="26"/>
      <c r="E95" s="26"/>
      <c r="F95" s="30">
        <v>22410512.963904742</v>
      </c>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row>
    <row r="96" spans="1:54" x14ac:dyDescent="0.25">
      <c r="A96" s="18">
        <v>36069</v>
      </c>
      <c r="B96" s="26"/>
      <c r="C96" s="26"/>
      <c r="D96" s="26"/>
      <c r="E96" s="26"/>
      <c r="F96" s="30">
        <v>20796375.360792059</v>
      </c>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row>
    <row r="97" spans="1:54" x14ac:dyDescent="0.25">
      <c r="A97" s="18">
        <v>36100</v>
      </c>
      <c r="B97" s="26"/>
      <c r="C97" s="26"/>
      <c r="D97" s="26"/>
      <c r="E97" s="26"/>
      <c r="F97" s="30">
        <v>21295634.851717673</v>
      </c>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row>
    <row r="98" spans="1:54" x14ac:dyDescent="0.25">
      <c r="A98" s="18">
        <v>36130</v>
      </c>
      <c r="B98" s="26"/>
      <c r="C98" s="26"/>
      <c r="D98" s="26"/>
      <c r="E98" s="26"/>
      <c r="F98" s="30">
        <v>21867051.840319645</v>
      </c>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row>
    <row r="99" spans="1:54" x14ac:dyDescent="0.25">
      <c r="A99" s="18">
        <v>36161</v>
      </c>
      <c r="B99" s="26"/>
      <c r="C99" s="26"/>
      <c r="D99" s="26"/>
      <c r="E99" s="26"/>
      <c r="F99" s="30">
        <v>21117115.231550191</v>
      </c>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row>
    <row r="100" spans="1:54" x14ac:dyDescent="0.25">
      <c r="A100" s="18">
        <v>36192</v>
      </c>
      <c r="B100" s="26"/>
      <c r="C100" s="26"/>
      <c r="D100" s="26"/>
      <c r="E100" s="26"/>
      <c r="F100" s="30">
        <v>21254532.311486084</v>
      </c>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row>
    <row r="101" spans="1:54" x14ac:dyDescent="0.25">
      <c r="A101" s="18">
        <v>36220</v>
      </c>
      <c r="B101" s="26"/>
      <c r="C101" s="26"/>
      <c r="D101" s="26"/>
      <c r="E101" s="26"/>
      <c r="F101" s="30">
        <v>26463807.807571895</v>
      </c>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row>
    <row r="102" spans="1:54" x14ac:dyDescent="0.25">
      <c r="A102" s="18">
        <v>36251</v>
      </c>
      <c r="B102" s="26"/>
      <c r="C102" s="26"/>
      <c r="D102" s="26"/>
      <c r="E102" s="26"/>
      <c r="F102" s="30">
        <v>17841333.998721611</v>
      </c>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row>
    <row r="103" spans="1:54" x14ac:dyDescent="0.25">
      <c r="A103" s="18">
        <v>36281</v>
      </c>
      <c r="B103" s="26"/>
      <c r="C103" s="26"/>
      <c r="D103" s="26"/>
      <c r="E103" s="26"/>
      <c r="F103" s="30">
        <v>18213777.585766427</v>
      </c>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row>
    <row r="104" spans="1:54" x14ac:dyDescent="0.25">
      <c r="A104" s="18">
        <v>36312</v>
      </c>
      <c r="B104" s="26"/>
      <c r="C104" s="26"/>
      <c r="D104" s="26"/>
      <c r="E104" s="26"/>
      <c r="F104" s="30">
        <v>21110110.146289956</v>
      </c>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row>
    <row r="105" spans="1:54" x14ac:dyDescent="0.25">
      <c r="A105" s="18">
        <v>36342</v>
      </c>
      <c r="B105" s="26"/>
      <c r="C105" s="26"/>
      <c r="D105" s="26"/>
      <c r="E105" s="26"/>
      <c r="F105" s="30">
        <v>20571317.062331095</v>
      </c>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row>
    <row r="106" spans="1:54" x14ac:dyDescent="0.25">
      <c r="A106" s="18">
        <v>36373</v>
      </c>
      <c r="B106" s="26"/>
      <c r="C106" s="26"/>
      <c r="D106" s="26"/>
      <c r="E106" s="26"/>
      <c r="F106" s="30">
        <v>22119013.675767165</v>
      </c>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row>
    <row r="107" spans="1:54" x14ac:dyDescent="0.25">
      <c r="A107" s="18">
        <v>36404</v>
      </c>
      <c r="B107" s="26"/>
      <c r="C107" s="26"/>
      <c r="D107" s="26"/>
      <c r="E107" s="26"/>
      <c r="F107" s="30">
        <v>23210828.536459196</v>
      </c>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row>
    <row r="108" spans="1:54" x14ac:dyDescent="0.25">
      <c r="A108" s="18">
        <v>36434</v>
      </c>
      <c r="B108" s="26"/>
      <c r="C108" s="26"/>
      <c r="D108" s="26"/>
      <c r="E108" s="26"/>
      <c r="F108" s="30">
        <v>21539047.475470405</v>
      </c>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row>
    <row r="109" spans="1:54" x14ac:dyDescent="0.25">
      <c r="A109" s="18">
        <v>36465</v>
      </c>
      <c r="B109" s="26"/>
      <c r="C109" s="26"/>
      <c r="D109" s="26"/>
      <c r="E109" s="26"/>
      <c r="F109" s="30">
        <v>22056136.328266356</v>
      </c>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row>
    <row r="110" spans="1:54" x14ac:dyDescent="0.25">
      <c r="A110" s="18">
        <v>36495</v>
      </c>
      <c r="B110" s="26"/>
      <c r="C110" s="26"/>
      <c r="D110" s="26"/>
      <c r="E110" s="26"/>
      <c r="F110" s="30">
        <v>23215034.082398254</v>
      </c>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row>
    <row r="111" spans="1:54" x14ac:dyDescent="0.25">
      <c r="A111" s="18">
        <v>36526</v>
      </c>
      <c r="B111" s="26"/>
      <c r="C111" s="26"/>
      <c r="D111" s="26"/>
      <c r="E111" s="26"/>
      <c r="F111" s="30">
        <v>22418868.048707336</v>
      </c>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row>
    <row r="112" spans="1:54" x14ac:dyDescent="0.25">
      <c r="A112" s="18">
        <v>36557</v>
      </c>
      <c r="B112" s="26"/>
      <c r="C112" s="26"/>
      <c r="D112" s="26"/>
      <c r="E112" s="26"/>
      <c r="F112" s="30">
        <v>22564756.128065765</v>
      </c>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row>
    <row r="113" spans="1:54" x14ac:dyDescent="0.25">
      <c r="A113" s="18">
        <v>36586</v>
      </c>
      <c r="B113" s="26"/>
      <c r="C113" s="26"/>
      <c r="D113" s="26"/>
      <c r="E113" s="26"/>
      <c r="F113" s="30">
        <v>28095154.513240416</v>
      </c>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row>
    <row r="114" spans="1:54" x14ac:dyDescent="0.25">
      <c r="A114" s="18">
        <v>36617</v>
      </c>
      <c r="B114" s="26"/>
      <c r="C114" s="26"/>
      <c r="D114" s="26"/>
      <c r="E114" s="26"/>
      <c r="F114" s="30">
        <v>18941153.104693905</v>
      </c>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row>
    <row r="115" spans="1:54" x14ac:dyDescent="0.25">
      <c r="A115" s="18">
        <v>36647</v>
      </c>
      <c r="B115" s="26"/>
      <c r="C115" s="26"/>
      <c r="D115" s="26"/>
      <c r="E115" s="26"/>
      <c r="F115" s="30">
        <v>19336555.76940399</v>
      </c>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row>
    <row r="116" spans="1:54" x14ac:dyDescent="0.25">
      <c r="A116" s="18">
        <v>36678</v>
      </c>
      <c r="B116" s="26"/>
      <c r="C116" s="26"/>
      <c r="D116" s="26"/>
      <c r="E116" s="26"/>
      <c r="F116" s="30">
        <v>22411431.138864435</v>
      </c>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row>
    <row r="117" spans="1:54" x14ac:dyDescent="0.25">
      <c r="A117" s="18">
        <v>36708</v>
      </c>
      <c r="B117" s="26"/>
      <c r="C117" s="26"/>
      <c r="D117" s="26"/>
      <c r="E117" s="26"/>
      <c r="F117" s="30">
        <v>21839424.455073513</v>
      </c>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row>
    <row r="118" spans="1:54" x14ac:dyDescent="0.25">
      <c r="A118" s="18">
        <v>36739</v>
      </c>
      <c r="B118" s="26"/>
      <c r="C118" s="26"/>
      <c r="D118" s="26"/>
      <c r="E118" s="26"/>
      <c r="F118" s="30">
        <v>23482527.964979745</v>
      </c>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row>
    <row r="119" spans="1:54" x14ac:dyDescent="0.25">
      <c r="A119" s="18">
        <v>36770</v>
      </c>
      <c r="B119" s="26"/>
      <c r="C119" s="26"/>
      <c r="D119" s="26"/>
      <c r="E119" s="26"/>
      <c r="F119" s="30">
        <v>24641647.145183958</v>
      </c>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row>
    <row r="120" spans="1:54" x14ac:dyDescent="0.25">
      <c r="A120" s="18">
        <v>36800</v>
      </c>
      <c r="B120" s="26"/>
      <c r="C120" s="26"/>
      <c r="D120" s="26"/>
      <c r="E120" s="26"/>
      <c r="F120" s="30">
        <v>22866810.071006369</v>
      </c>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row>
    <row r="121" spans="1:54" x14ac:dyDescent="0.25">
      <c r="A121" s="18">
        <v>36831</v>
      </c>
      <c r="B121" s="26"/>
      <c r="C121" s="26"/>
      <c r="D121" s="26"/>
      <c r="E121" s="26"/>
      <c r="F121" s="30">
        <v>23415774.578382354</v>
      </c>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row>
    <row r="122" spans="1:54" x14ac:dyDescent="0.25">
      <c r="A122" s="18">
        <v>36861</v>
      </c>
      <c r="B122" s="26"/>
      <c r="C122" s="26"/>
      <c r="D122" s="26"/>
      <c r="E122" s="26"/>
      <c r="F122" s="30">
        <v>23603779.947571456</v>
      </c>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row>
    <row r="123" spans="1:54" x14ac:dyDescent="0.25">
      <c r="A123" s="18">
        <v>36892</v>
      </c>
      <c r="B123" s="26"/>
      <c r="C123" s="26"/>
      <c r="D123" s="26"/>
      <c r="E123" s="26"/>
      <c r="F123" s="30">
        <v>22794281.766596578</v>
      </c>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row>
    <row r="124" spans="1:54" x14ac:dyDescent="0.25">
      <c r="A124" s="18">
        <v>36923</v>
      </c>
      <c r="B124" s="26"/>
      <c r="C124" s="26"/>
      <c r="D124" s="26"/>
      <c r="E124" s="26"/>
      <c r="F124" s="30">
        <v>22942612.805436667</v>
      </c>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row>
    <row r="125" spans="1:54" x14ac:dyDescent="0.25">
      <c r="A125" s="18">
        <v>36951</v>
      </c>
      <c r="B125" s="26"/>
      <c r="C125" s="26"/>
      <c r="D125" s="26"/>
      <c r="E125" s="26"/>
      <c r="F125" s="30">
        <v>28565620.122278892</v>
      </c>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row>
    <row r="126" spans="1:54" x14ac:dyDescent="0.25">
      <c r="A126" s="18">
        <v>36982</v>
      </c>
      <c r="B126" s="26"/>
      <c r="C126" s="26"/>
      <c r="D126" s="26"/>
      <c r="E126" s="26"/>
      <c r="F126" s="30">
        <v>19258330.969905186</v>
      </c>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row>
    <row r="127" spans="1:54" x14ac:dyDescent="0.25">
      <c r="A127" s="18">
        <v>37012</v>
      </c>
      <c r="B127" s="26"/>
      <c r="C127" s="26"/>
      <c r="D127" s="26"/>
      <c r="E127" s="26"/>
      <c r="F127" s="30">
        <v>19660354.824592382</v>
      </c>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row>
    <row r="128" spans="1:54" x14ac:dyDescent="0.25">
      <c r="A128" s="18">
        <v>37043</v>
      </c>
      <c r="B128" s="26"/>
      <c r="C128" s="26"/>
      <c r="D128" s="26"/>
      <c r="E128" s="26"/>
      <c r="F128" s="30">
        <v>22786720.322456598</v>
      </c>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row>
    <row r="129" spans="1:54" x14ac:dyDescent="0.25">
      <c r="A129" s="18">
        <v>37073</v>
      </c>
      <c r="B129" s="26"/>
      <c r="C129" s="26"/>
      <c r="D129" s="26"/>
      <c r="E129" s="26"/>
      <c r="F129" s="30">
        <v>22205135.137407139</v>
      </c>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row>
    <row r="130" spans="1:54" x14ac:dyDescent="0.25">
      <c r="A130" s="18">
        <v>37104</v>
      </c>
      <c r="B130" s="26"/>
      <c r="C130" s="26"/>
      <c r="D130" s="26"/>
      <c r="E130" s="26"/>
      <c r="F130" s="30">
        <v>23875753.131817702</v>
      </c>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row>
    <row r="131" spans="1:54" x14ac:dyDescent="0.25">
      <c r="A131" s="18">
        <v>37135</v>
      </c>
      <c r="B131" s="26"/>
      <c r="C131" s="26"/>
      <c r="D131" s="26"/>
      <c r="E131" s="26"/>
      <c r="F131" s="30">
        <v>25054282.267955992</v>
      </c>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row>
    <row r="132" spans="1:54" x14ac:dyDescent="0.25">
      <c r="A132" s="18">
        <v>37165</v>
      </c>
      <c r="B132" s="26"/>
      <c r="C132" s="26"/>
      <c r="D132" s="26"/>
      <c r="E132" s="26"/>
      <c r="F132" s="30">
        <v>23249724.773317512</v>
      </c>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row>
    <row r="133" spans="1:54" x14ac:dyDescent="0.25">
      <c r="A133" s="18">
        <v>37196</v>
      </c>
      <c r="B133" s="26"/>
      <c r="C133" s="26"/>
      <c r="D133" s="26"/>
      <c r="E133" s="26"/>
      <c r="F133" s="30">
        <v>23807881.93066385</v>
      </c>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row>
    <row r="134" spans="1:54" x14ac:dyDescent="0.25">
      <c r="A134" s="18">
        <v>37226</v>
      </c>
      <c r="B134" s="26"/>
      <c r="C134" s="26"/>
      <c r="D134" s="26"/>
      <c r="E134" s="26"/>
      <c r="F134" s="30">
        <v>23291637.054642536</v>
      </c>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row>
    <row r="135" spans="1:54" x14ac:dyDescent="0.25">
      <c r="A135" s="18">
        <v>37257</v>
      </c>
      <c r="B135" s="26"/>
      <c r="C135" s="26"/>
      <c r="D135" s="26"/>
      <c r="E135" s="26"/>
      <c r="F135" s="30">
        <v>22492843.900768887</v>
      </c>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row>
    <row r="136" spans="1:54" x14ac:dyDescent="0.25">
      <c r="A136" s="18">
        <v>37288</v>
      </c>
      <c r="B136" s="26"/>
      <c r="C136" s="26"/>
      <c r="D136" s="26"/>
      <c r="E136" s="26"/>
      <c r="F136" s="30">
        <v>22639213.369060632</v>
      </c>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row>
    <row r="137" spans="1:54" x14ac:dyDescent="0.25">
      <c r="A137" s="18">
        <v>37316</v>
      </c>
      <c r="B137" s="26"/>
      <c r="C137" s="26"/>
      <c r="D137" s="26"/>
      <c r="E137" s="26"/>
      <c r="F137" s="30">
        <v>28187860.487039022</v>
      </c>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row>
    <row r="138" spans="1:54" x14ac:dyDescent="0.25">
      <c r="A138" s="18">
        <v>37347</v>
      </c>
      <c r="B138" s="26"/>
      <c r="C138" s="26"/>
      <c r="D138" s="26"/>
      <c r="E138" s="26"/>
      <c r="F138" s="30">
        <v>19003653.492175721</v>
      </c>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row>
    <row r="139" spans="1:54" x14ac:dyDescent="0.25">
      <c r="A139" s="18">
        <v>37377</v>
      </c>
      <c r="B139" s="26"/>
      <c r="C139" s="26"/>
      <c r="D139" s="26"/>
      <c r="E139" s="26"/>
      <c r="F139" s="30">
        <v>19400360.872581795</v>
      </c>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row>
    <row r="140" spans="1:54" x14ac:dyDescent="0.25">
      <c r="A140" s="18">
        <v>37408</v>
      </c>
      <c r="B140" s="26"/>
      <c r="C140" s="26"/>
      <c r="D140" s="26"/>
      <c r="E140" s="26"/>
      <c r="F140" s="30">
        <v>22485382.451250695</v>
      </c>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row>
    <row r="141" spans="1:54" x14ac:dyDescent="0.25">
      <c r="A141" s="18">
        <v>37438</v>
      </c>
      <c r="B141" s="26"/>
      <c r="C141" s="26"/>
      <c r="D141" s="26"/>
      <c r="E141" s="26"/>
      <c r="F141" s="30">
        <v>21911488.309015106</v>
      </c>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row>
    <row r="142" spans="1:54" x14ac:dyDescent="0.25">
      <c r="A142" s="18">
        <v>37469</v>
      </c>
      <c r="B142" s="26"/>
      <c r="C142" s="26"/>
      <c r="D142" s="26"/>
      <c r="E142" s="26"/>
      <c r="F142" s="30">
        <v>23560013.590524908</v>
      </c>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row>
    <row r="143" spans="1:54" x14ac:dyDescent="0.25">
      <c r="A143" s="18">
        <v>37500</v>
      </c>
      <c r="B143" s="26"/>
      <c r="C143" s="26"/>
      <c r="D143" s="26"/>
      <c r="E143" s="26"/>
      <c r="F143" s="30">
        <v>24722957.532479368</v>
      </c>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row>
    <row r="144" spans="1:54" x14ac:dyDescent="0.25">
      <c r="A144" s="18">
        <v>37530</v>
      </c>
      <c r="B144" s="26"/>
      <c r="C144" s="26"/>
      <c r="D144" s="26"/>
      <c r="E144" s="26"/>
      <c r="F144" s="30">
        <v>22942264.003616042</v>
      </c>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row>
    <row r="145" spans="1:54" x14ac:dyDescent="0.25">
      <c r="A145" s="18">
        <v>37561</v>
      </c>
      <c r="B145" s="26"/>
      <c r="C145" s="26"/>
      <c r="D145" s="26"/>
      <c r="E145" s="26"/>
      <c r="F145" s="30">
        <v>23493039.936845306</v>
      </c>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row>
    <row r="146" spans="1:54" x14ac:dyDescent="0.25">
      <c r="A146" s="18">
        <v>37591</v>
      </c>
      <c r="B146" s="26"/>
      <c r="C146" s="26"/>
      <c r="D146" s="26"/>
      <c r="E146" s="26"/>
      <c r="F146" s="30">
        <v>23461417.887404189</v>
      </c>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row>
    <row r="147" spans="1:54" x14ac:dyDescent="0.25">
      <c r="A147" s="18">
        <v>37622</v>
      </c>
      <c r="B147" s="26"/>
      <c r="C147" s="26"/>
      <c r="D147" s="26"/>
      <c r="E147" s="26"/>
      <c r="F147" s="30">
        <v>22656802.052773885</v>
      </c>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row>
    <row r="148" spans="1:54" x14ac:dyDescent="0.25">
      <c r="A148" s="18">
        <v>37653</v>
      </c>
      <c r="B148" s="26"/>
      <c r="C148" s="26"/>
      <c r="D148" s="26"/>
      <c r="E148" s="26"/>
      <c r="F148" s="30">
        <v>22804238.458960947</v>
      </c>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row>
    <row r="149" spans="1:54" x14ac:dyDescent="0.25">
      <c r="A149" s="18">
        <v>37681</v>
      </c>
      <c r="B149" s="26"/>
      <c r="C149" s="26"/>
      <c r="D149" s="26"/>
      <c r="E149" s="26"/>
      <c r="F149" s="30">
        <v>28393331.593085855</v>
      </c>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row>
    <row r="150" spans="1:54" x14ac:dyDescent="0.25">
      <c r="A150" s="18">
        <v>37712</v>
      </c>
      <c r="B150" s="26"/>
      <c r="C150" s="26"/>
      <c r="D150" s="26"/>
      <c r="E150" s="26"/>
      <c r="F150" s="30">
        <v>19142177.723334145</v>
      </c>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row>
    <row r="151" spans="1:54" x14ac:dyDescent="0.25">
      <c r="A151" s="18">
        <v>37742</v>
      </c>
      <c r="B151" s="26"/>
      <c r="C151" s="26"/>
      <c r="D151" s="26"/>
      <c r="E151" s="26"/>
      <c r="F151" s="30">
        <v>19541776.841630951</v>
      </c>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row>
    <row r="152" spans="1:54" x14ac:dyDescent="0.25">
      <c r="A152" s="18">
        <v>37773</v>
      </c>
      <c r="B152" s="26"/>
      <c r="C152" s="26"/>
      <c r="D152" s="26"/>
      <c r="E152" s="26"/>
      <c r="F152" s="30">
        <v>22649286.214158446</v>
      </c>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row>
    <row r="153" spans="1:54" x14ac:dyDescent="0.25">
      <c r="A153" s="18">
        <v>37803</v>
      </c>
      <c r="B153" s="26"/>
      <c r="C153" s="26"/>
      <c r="D153" s="26"/>
      <c r="E153" s="26"/>
      <c r="F153" s="30">
        <v>22071208.75817994</v>
      </c>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row>
    <row r="154" spans="1:54" x14ac:dyDescent="0.25">
      <c r="A154" s="18">
        <v>37834</v>
      </c>
      <c r="B154" s="26"/>
      <c r="C154" s="26"/>
      <c r="D154" s="26"/>
      <c r="E154" s="26"/>
      <c r="F154" s="30">
        <v>23731750.713076279</v>
      </c>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row>
    <row r="155" spans="1:54" x14ac:dyDescent="0.25">
      <c r="A155" s="18">
        <v>37865</v>
      </c>
      <c r="B155" s="26"/>
      <c r="C155" s="26"/>
      <c r="D155" s="26"/>
      <c r="E155" s="26"/>
      <c r="F155" s="30">
        <v>24903171.757368237</v>
      </c>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row>
    <row r="156" spans="1:54" x14ac:dyDescent="0.25">
      <c r="A156" s="18">
        <v>37895</v>
      </c>
      <c r="B156" s="26"/>
      <c r="C156" s="26"/>
      <c r="D156" s="26"/>
      <c r="E156" s="26"/>
      <c r="F156" s="30">
        <v>23109498.134855229</v>
      </c>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row>
    <row r="157" spans="1:54" x14ac:dyDescent="0.25">
      <c r="A157" s="18">
        <v>37926</v>
      </c>
      <c r="B157" s="26"/>
      <c r="C157" s="26"/>
      <c r="D157" s="26"/>
      <c r="E157" s="26"/>
      <c r="F157" s="30">
        <v>23664288.865171935</v>
      </c>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row>
    <row r="158" spans="1:54" x14ac:dyDescent="0.25">
      <c r="A158" s="18">
        <v>37956</v>
      </c>
      <c r="B158" s="26"/>
      <c r="F158" s="30">
        <v>24309883.374641247</v>
      </c>
      <c r="G158" s="26">
        <v>3889495.53</v>
      </c>
    </row>
    <row r="159" spans="1:54" x14ac:dyDescent="0.25">
      <c r="A159" s="18">
        <v>37987</v>
      </c>
      <c r="B159" s="26"/>
      <c r="F159" s="30">
        <v>23476169.180762388</v>
      </c>
      <c r="G159" s="26">
        <v>3934475.51</v>
      </c>
    </row>
    <row r="160" spans="1:54" x14ac:dyDescent="0.25">
      <c r="A160" s="18">
        <v>38018</v>
      </c>
      <c r="B160" s="26"/>
      <c r="F160" s="30">
        <v>23628937.519691635</v>
      </c>
      <c r="G160" s="26">
        <v>3432682.38</v>
      </c>
    </row>
    <row r="161" spans="1:7" x14ac:dyDescent="0.25">
      <c r="A161" s="18">
        <v>38047</v>
      </c>
      <c r="B161" s="26"/>
      <c r="F161" s="30">
        <v>29420156.23088171</v>
      </c>
      <c r="G161" s="26">
        <v>4105698.0000000005</v>
      </c>
    </row>
    <row r="162" spans="1:7" x14ac:dyDescent="0.25">
      <c r="A162" s="18">
        <v>38078</v>
      </c>
      <c r="B162" s="26"/>
      <c r="F162" s="30">
        <v>19834440.962783404</v>
      </c>
      <c r="G162" s="26">
        <v>4647312.76</v>
      </c>
    </row>
    <row r="163" spans="1:7" x14ac:dyDescent="0.25">
      <c r="A163" s="18">
        <v>38108</v>
      </c>
      <c r="B163" s="26"/>
      <c r="F163" s="30">
        <v>20248491.298915051</v>
      </c>
      <c r="G163" s="26">
        <v>4368128.47</v>
      </c>
    </row>
    <row r="164" spans="1:7" x14ac:dyDescent="0.25">
      <c r="A164" s="18">
        <v>38139</v>
      </c>
      <c r="B164" s="26"/>
      <c r="F164" s="30">
        <v>23468381.537190259</v>
      </c>
      <c r="G164" s="26">
        <v>4582832.87</v>
      </c>
    </row>
    <row r="165" spans="1:7" x14ac:dyDescent="0.25">
      <c r="A165" s="18">
        <v>38169</v>
      </c>
      <c r="B165" s="26"/>
      <c r="F165" s="30">
        <v>22869398.321265716</v>
      </c>
      <c r="G165" s="26">
        <v>4664519.72</v>
      </c>
    </row>
    <row r="166" spans="1:7" x14ac:dyDescent="0.25">
      <c r="A166" s="18">
        <v>38200</v>
      </c>
      <c r="B166" s="26"/>
      <c r="F166" s="30">
        <v>24589992.594636597</v>
      </c>
      <c r="G166" s="26">
        <v>4823179.59</v>
      </c>
    </row>
    <row r="167" spans="1:7" x14ac:dyDescent="0.25">
      <c r="A167" s="18">
        <v>38231</v>
      </c>
      <c r="B167" s="26"/>
      <c r="F167" s="30">
        <v>25803777.247636054</v>
      </c>
      <c r="G167" s="26">
        <v>4857111.1399999997</v>
      </c>
    </row>
    <row r="168" spans="1:7" x14ac:dyDescent="0.25">
      <c r="A168" s="18">
        <v>38261</v>
      </c>
      <c r="B168" s="26"/>
      <c r="F168" s="30">
        <v>23945236.694600195</v>
      </c>
      <c r="G168" s="26">
        <v>4434926.17</v>
      </c>
    </row>
    <row r="169" spans="1:7" x14ac:dyDescent="0.25">
      <c r="A169" s="18">
        <v>38292</v>
      </c>
      <c r="B169" s="26"/>
      <c r="F169" s="30">
        <v>24520091.036995754</v>
      </c>
      <c r="G169" s="26">
        <v>4180397</v>
      </c>
    </row>
    <row r="170" spans="1:7" x14ac:dyDescent="0.25">
      <c r="A170" s="18">
        <v>38322</v>
      </c>
      <c r="B170" s="26"/>
      <c r="F170" s="30">
        <v>25249257.125539292</v>
      </c>
      <c r="G170" s="26">
        <v>3810306.86</v>
      </c>
    </row>
    <row r="171" spans="1:7" x14ac:dyDescent="0.25">
      <c r="A171" s="18">
        <v>38353</v>
      </c>
      <c r="B171" s="26"/>
      <c r="F171" s="30">
        <v>24383326.848291729</v>
      </c>
      <c r="G171" s="26">
        <v>3868826.58</v>
      </c>
    </row>
    <row r="172" spans="1:7" x14ac:dyDescent="0.25">
      <c r="A172" s="18">
        <v>38384</v>
      </c>
      <c r="B172" s="26"/>
      <c r="F172" s="30">
        <v>24541998.406308733</v>
      </c>
      <c r="G172" s="26">
        <v>3237519.92</v>
      </c>
    </row>
    <row r="173" spans="1:7" x14ac:dyDescent="0.25">
      <c r="A173" s="18">
        <v>38412</v>
      </c>
      <c r="B173" s="26"/>
      <c r="F173" s="30">
        <v>30556999.303499602</v>
      </c>
      <c r="G173" s="26">
        <v>3980163</v>
      </c>
    </row>
    <row r="174" spans="1:7" x14ac:dyDescent="0.25">
      <c r="A174" s="18">
        <v>38443</v>
      </c>
      <c r="B174" s="26"/>
      <c r="F174" s="30">
        <v>20600876.281169645</v>
      </c>
      <c r="G174" s="26">
        <v>4600194.28</v>
      </c>
    </row>
    <row r="175" spans="1:7" x14ac:dyDescent="0.25">
      <c r="A175" s="18">
        <v>38473</v>
      </c>
      <c r="B175" s="26"/>
      <c r="F175" s="30">
        <v>21030926.201146204</v>
      </c>
      <c r="G175" s="26">
        <v>4565077.71</v>
      </c>
    </row>
    <row r="176" spans="1:7" x14ac:dyDescent="0.25">
      <c r="A176" s="18">
        <v>38504</v>
      </c>
      <c r="B176" s="26"/>
      <c r="F176" s="30">
        <v>24375238.277403723</v>
      </c>
      <c r="G176" s="26">
        <v>4624880.07</v>
      </c>
    </row>
    <row r="177" spans="1:17" x14ac:dyDescent="0.25">
      <c r="A177" s="18">
        <v>38534</v>
      </c>
      <c r="B177" s="26"/>
      <c r="F177" s="30">
        <v>23753109.367952127</v>
      </c>
      <c r="G177" s="26">
        <v>5028375.18</v>
      </c>
    </row>
    <row r="178" spans="1:17" x14ac:dyDescent="0.25">
      <c r="A178" s="18">
        <v>38565</v>
      </c>
      <c r="B178" s="26"/>
      <c r="F178" s="30">
        <v>25540190.225048706</v>
      </c>
      <c r="G178" s="26">
        <v>5436273.7400000002</v>
      </c>
    </row>
    <row r="179" spans="1:17" x14ac:dyDescent="0.25">
      <c r="A179" s="18">
        <v>38596</v>
      </c>
      <c r="B179" s="26"/>
      <c r="F179" s="30">
        <v>26800877.507102318</v>
      </c>
      <c r="G179" s="26">
        <v>4683803.3499999996</v>
      </c>
    </row>
    <row r="180" spans="1:17" x14ac:dyDescent="0.25">
      <c r="A180" s="18">
        <v>38626</v>
      </c>
      <c r="B180" s="26"/>
      <c r="F180" s="30">
        <v>24870519.899924494</v>
      </c>
      <c r="G180" s="26">
        <v>3913619.64</v>
      </c>
    </row>
    <row r="181" spans="1:17" x14ac:dyDescent="0.25">
      <c r="A181" s="18">
        <v>38657</v>
      </c>
      <c r="B181" s="26"/>
      <c r="F181" s="30">
        <v>25467587.556613427</v>
      </c>
      <c r="G181" s="26">
        <v>3712756.89</v>
      </c>
    </row>
    <row r="182" spans="1:17" x14ac:dyDescent="0.25">
      <c r="A182" s="18">
        <v>38687</v>
      </c>
      <c r="B182" s="26"/>
      <c r="F182" s="30">
        <v>26565903.178407002</v>
      </c>
      <c r="G182" s="26">
        <v>3759273.55</v>
      </c>
      <c r="Q182" s="26">
        <v>11174119.060000001</v>
      </c>
    </row>
    <row r="183" spans="1:17" x14ac:dyDescent="0.25">
      <c r="A183" s="18">
        <v>38718</v>
      </c>
      <c r="B183" s="26"/>
      <c r="F183" s="30">
        <v>25654818.159539595</v>
      </c>
      <c r="G183" s="26">
        <v>3825465.12</v>
      </c>
      <c r="Q183" s="26">
        <v>9785922</v>
      </c>
    </row>
    <row r="184" spans="1:17" x14ac:dyDescent="0.25">
      <c r="A184" s="18">
        <v>38749</v>
      </c>
      <c r="B184" s="26"/>
      <c r="F184" s="30">
        <v>25821763.79387999</v>
      </c>
      <c r="G184" s="26">
        <v>3497597.29</v>
      </c>
      <c r="Q184" s="26">
        <v>13765714.789999999</v>
      </c>
    </row>
    <row r="185" spans="1:17" x14ac:dyDescent="0.25">
      <c r="A185" s="18">
        <v>38777</v>
      </c>
      <c r="B185" s="26"/>
      <c r="F185" s="30">
        <v>32150422.520681672</v>
      </c>
      <c r="G185" s="26">
        <v>3752275.32</v>
      </c>
      <c r="Q185" s="26">
        <v>25439934.760000002</v>
      </c>
    </row>
    <row r="186" spans="1:17" x14ac:dyDescent="0.25">
      <c r="A186" s="18">
        <v>38808</v>
      </c>
      <c r="B186" s="26"/>
      <c r="F186" s="30">
        <v>21675128.1811902</v>
      </c>
      <c r="G186" s="26">
        <v>4519737.17</v>
      </c>
      <c r="Q186" s="26">
        <v>16012235.549999999</v>
      </c>
    </row>
    <row r="187" spans="1:17" x14ac:dyDescent="0.25">
      <c r="A187" s="18">
        <v>38838</v>
      </c>
      <c r="B187" s="26"/>
      <c r="F187" s="30">
        <v>22127603.455182441</v>
      </c>
      <c r="G187" s="26">
        <v>4435559.76</v>
      </c>
      <c r="Q187" s="26">
        <v>16296306.58</v>
      </c>
    </row>
    <row r="188" spans="1:17" x14ac:dyDescent="0.25">
      <c r="A188" s="18">
        <v>38869</v>
      </c>
      <c r="B188" s="26"/>
      <c r="F188" s="30">
        <v>25646307.802581612</v>
      </c>
      <c r="G188" s="26">
        <v>4532210.78</v>
      </c>
      <c r="Q188" s="26">
        <v>20045496.469999999</v>
      </c>
    </row>
    <row r="189" spans="1:17" x14ac:dyDescent="0.25">
      <c r="A189" s="18">
        <v>38899</v>
      </c>
      <c r="B189" s="26"/>
      <c r="F189" s="30">
        <v>24991737.401131589</v>
      </c>
      <c r="G189" s="26">
        <v>4614872.8600000003</v>
      </c>
      <c r="Q189" s="26">
        <v>17083642.32</v>
      </c>
    </row>
    <row r="190" spans="1:17" x14ac:dyDescent="0.25">
      <c r="A190" s="18">
        <v>38930</v>
      </c>
      <c r="B190" s="26"/>
      <c r="F190" s="30">
        <v>26872007.255629268</v>
      </c>
      <c r="G190" s="26">
        <v>4528880.7300000004</v>
      </c>
      <c r="Q190" s="26">
        <v>22039608.609999999</v>
      </c>
    </row>
    <row r="191" spans="1:17" x14ac:dyDescent="0.25">
      <c r="A191" s="18">
        <v>38961</v>
      </c>
      <c r="B191" s="26"/>
      <c r="F191" s="30">
        <v>28198434.251353007</v>
      </c>
      <c r="G191" s="26">
        <v>4325677.3099999996</v>
      </c>
      <c r="Q191" s="26">
        <v>17881194.77</v>
      </c>
    </row>
    <row r="192" spans="1:17" x14ac:dyDescent="0.25">
      <c r="A192" s="18">
        <v>38991</v>
      </c>
      <c r="B192" s="26"/>
      <c r="F192" s="30">
        <v>26167416.347063195</v>
      </c>
      <c r="G192" s="26">
        <v>4064162.64</v>
      </c>
      <c r="Q192" s="26">
        <v>17881838.489999998</v>
      </c>
    </row>
    <row r="193" spans="1:17" x14ac:dyDescent="0.25">
      <c r="A193" s="18">
        <v>39022</v>
      </c>
      <c r="B193" s="26"/>
      <c r="F193" s="30">
        <v>26795618.653360464</v>
      </c>
      <c r="G193" s="26">
        <v>4031599.95</v>
      </c>
      <c r="Q193" s="26">
        <v>15364730.119999999</v>
      </c>
    </row>
    <row r="194" spans="1:17" x14ac:dyDescent="0.25">
      <c r="A194" s="18">
        <v>39052</v>
      </c>
      <c r="B194" s="26"/>
      <c r="F194" s="26">
        <v>26998000</v>
      </c>
      <c r="G194" s="26">
        <v>3573000</v>
      </c>
      <c r="H194" s="26">
        <v>10684000</v>
      </c>
      <c r="I194" s="26">
        <v>2483000</v>
      </c>
      <c r="N194" s="26">
        <v>1399000</v>
      </c>
      <c r="O194" s="26">
        <v>1965000</v>
      </c>
      <c r="Q194" s="26">
        <v>14995039.73</v>
      </c>
    </row>
    <row r="195" spans="1:17" x14ac:dyDescent="0.25">
      <c r="A195" s="18">
        <v>39083</v>
      </c>
      <c r="B195" s="26"/>
      <c r="F195" s="26">
        <v>26166000</v>
      </c>
      <c r="G195" s="26">
        <v>3803000</v>
      </c>
      <c r="H195" s="26">
        <v>10865000</v>
      </c>
      <c r="I195" s="26">
        <v>3080000</v>
      </c>
      <c r="N195" s="26">
        <v>986000</v>
      </c>
      <c r="O195" s="26">
        <v>4380000</v>
      </c>
      <c r="Q195" s="26">
        <v>14369298.710000001</v>
      </c>
    </row>
    <row r="196" spans="1:17" x14ac:dyDescent="0.25">
      <c r="A196" s="18">
        <v>39114</v>
      </c>
      <c r="B196" s="26"/>
      <c r="F196" s="26">
        <v>26493000</v>
      </c>
      <c r="G196" s="26">
        <v>3624000</v>
      </c>
      <c r="H196" s="26">
        <v>6349000</v>
      </c>
      <c r="I196" s="26">
        <v>1627000</v>
      </c>
      <c r="N196" s="26">
        <v>1648000</v>
      </c>
      <c r="O196" s="26">
        <v>3174000</v>
      </c>
      <c r="Q196" s="26">
        <v>12347344.51</v>
      </c>
    </row>
    <row r="197" spans="1:17" x14ac:dyDescent="0.25">
      <c r="A197" s="18">
        <v>39142</v>
      </c>
      <c r="B197" s="26"/>
      <c r="F197" s="26">
        <v>34683000</v>
      </c>
      <c r="G197" s="26">
        <v>4090000</v>
      </c>
      <c r="H197" s="26">
        <v>10238000</v>
      </c>
      <c r="I197" s="26">
        <v>1772000</v>
      </c>
      <c r="J197" s="26">
        <v>237000</v>
      </c>
      <c r="N197" s="26">
        <v>2821000</v>
      </c>
      <c r="O197" s="26">
        <v>2577000</v>
      </c>
      <c r="Q197" s="26">
        <v>15565472.300000001</v>
      </c>
    </row>
    <row r="198" spans="1:17" x14ac:dyDescent="0.25">
      <c r="A198" s="18">
        <v>39173</v>
      </c>
      <c r="B198" s="26"/>
      <c r="F198" s="26">
        <v>23122000</v>
      </c>
      <c r="G198" s="26">
        <v>4640000</v>
      </c>
      <c r="H198" s="26">
        <v>6460000</v>
      </c>
      <c r="I198" s="26">
        <v>2061000</v>
      </c>
      <c r="J198" s="26">
        <v>266000</v>
      </c>
      <c r="N198" s="26">
        <v>1980000</v>
      </c>
      <c r="O198" s="26">
        <v>3739000</v>
      </c>
      <c r="Q198" s="26">
        <v>16290542.66</v>
      </c>
    </row>
    <row r="199" spans="1:17" x14ac:dyDescent="0.25">
      <c r="A199" s="18">
        <v>39203</v>
      </c>
      <c r="B199" s="26"/>
      <c r="F199" s="26">
        <v>22208000</v>
      </c>
      <c r="G199" s="26">
        <v>4312000</v>
      </c>
      <c r="H199" s="26">
        <v>8102000</v>
      </c>
      <c r="I199" s="26">
        <v>2080000</v>
      </c>
      <c r="J199" s="26">
        <v>215000</v>
      </c>
      <c r="N199" s="26">
        <v>1774000</v>
      </c>
      <c r="O199" s="26">
        <v>3393000</v>
      </c>
      <c r="Q199" s="26">
        <v>17627757.460000001</v>
      </c>
    </row>
    <row r="200" spans="1:17" x14ac:dyDescent="0.25">
      <c r="A200" s="18">
        <v>39234</v>
      </c>
      <c r="B200" s="26"/>
      <c r="F200" s="26">
        <v>26250000</v>
      </c>
      <c r="G200" s="26">
        <v>4814000</v>
      </c>
      <c r="H200" s="26">
        <v>10391000</v>
      </c>
      <c r="I200" s="26">
        <v>2318000</v>
      </c>
      <c r="J200" s="26">
        <v>237000</v>
      </c>
      <c r="N200" s="26">
        <v>2036000</v>
      </c>
      <c r="O200" s="26">
        <v>2790000</v>
      </c>
      <c r="Q200" s="26">
        <v>15101505</v>
      </c>
    </row>
    <row r="201" spans="1:17" x14ac:dyDescent="0.25">
      <c r="A201" s="18">
        <v>39264</v>
      </c>
      <c r="B201" s="26"/>
      <c r="F201" s="26">
        <v>25218000</v>
      </c>
      <c r="G201" s="26">
        <v>4386000</v>
      </c>
      <c r="H201" s="26">
        <v>5512000</v>
      </c>
      <c r="I201" s="26">
        <v>2816000</v>
      </c>
      <c r="J201" s="26">
        <v>283000</v>
      </c>
      <c r="N201" s="26">
        <v>895000</v>
      </c>
      <c r="O201" s="26">
        <v>2704000</v>
      </c>
      <c r="Q201" s="26">
        <v>17193868</v>
      </c>
    </row>
    <row r="202" spans="1:17" x14ac:dyDescent="0.25">
      <c r="A202" s="18">
        <v>39295</v>
      </c>
      <c r="B202" s="26"/>
      <c r="F202" s="26">
        <v>27389000</v>
      </c>
      <c r="G202" s="26">
        <v>4564000</v>
      </c>
      <c r="H202" s="26">
        <v>10740000</v>
      </c>
      <c r="I202" s="26">
        <v>1861000</v>
      </c>
      <c r="J202" s="26">
        <v>304000</v>
      </c>
      <c r="N202" s="26">
        <v>1434000</v>
      </c>
      <c r="O202" s="26">
        <v>3843000</v>
      </c>
      <c r="Q202" s="26">
        <v>18683517.760000002</v>
      </c>
    </row>
    <row r="203" spans="1:17" x14ac:dyDescent="0.25">
      <c r="A203" s="18">
        <v>39326</v>
      </c>
      <c r="B203" s="26"/>
      <c r="F203" s="26">
        <v>28304000</v>
      </c>
      <c r="G203" s="26">
        <v>4312000</v>
      </c>
      <c r="H203" s="26">
        <v>5227000</v>
      </c>
      <c r="I203" s="26">
        <v>2464000</v>
      </c>
      <c r="J203" s="26">
        <v>327000</v>
      </c>
      <c r="N203" s="26">
        <v>2057999.9999999998</v>
      </c>
      <c r="O203" s="26">
        <v>3307000</v>
      </c>
      <c r="Q203" s="26">
        <v>12257566.449999999</v>
      </c>
    </row>
    <row r="204" spans="1:17" x14ac:dyDescent="0.25">
      <c r="A204" s="18">
        <v>39356</v>
      </c>
      <c r="B204" s="26"/>
      <c r="F204" s="26">
        <v>26416000</v>
      </c>
      <c r="G204" s="26">
        <v>4059000</v>
      </c>
      <c r="H204" s="26">
        <v>9879000</v>
      </c>
      <c r="I204" s="26">
        <v>2005999.9999999998</v>
      </c>
      <c r="J204" s="26">
        <v>316000</v>
      </c>
      <c r="N204" s="26">
        <v>1298000</v>
      </c>
      <c r="O204" s="26">
        <v>3566000</v>
      </c>
      <c r="Q204" s="26">
        <v>17738174</v>
      </c>
    </row>
    <row r="205" spans="1:17" x14ac:dyDescent="0.25">
      <c r="A205" s="18">
        <v>39387</v>
      </c>
      <c r="B205" s="26"/>
      <c r="F205" s="26">
        <v>26969390</v>
      </c>
      <c r="G205" s="26">
        <v>4273339</v>
      </c>
      <c r="H205" s="26">
        <v>7124517</v>
      </c>
      <c r="I205" s="26">
        <v>2368312</v>
      </c>
      <c r="J205" s="26">
        <v>292000</v>
      </c>
      <c r="N205" s="26">
        <v>1956943</v>
      </c>
      <c r="O205" s="26">
        <v>3308438</v>
      </c>
      <c r="Q205" s="26">
        <v>14166184.880000001</v>
      </c>
    </row>
    <row r="206" spans="1:17" x14ac:dyDescent="0.25">
      <c r="A206" s="18">
        <v>39417</v>
      </c>
      <c r="B206" s="26"/>
      <c r="F206" s="26">
        <v>27163000</v>
      </c>
      <c r="G206" s="26">
        <v>3754000</v>
      </c>
      <c r="H206" s="26">
        <v>10805000</v>
      </c>
      <c r="I206" s="26">
        <v>2518000</v>
      </c>
      <c r="J206" s="26">
        <v>312000</v>
      </c>
      <c r="N206" s="26">
        <v>1412000</v>
      </c>
      <c r="O206" s="26">
        <v>4061000</v>
      </c>
      <c r="Q206" s="26">
        <v>13378000</v>
      </c>
    </row>
    <row r="207" spans="1:17" x14ac:dyDescent="0.25">
      <c r="A207" s="18">
        <v>39448</v>
      </c>
      <c r="B207" s="26"/>
      <c r="F207" s="26">
        <v>26701000</v>
      </c>
      <c r="G207" s="26">
        <v>3491000</v>
      </c>
      <c r="H207" s="26">
        <v>8148000</v>
      </c>
      <c r="I207" s="26">
        <v>3280000</v>
      </c>
      <c r="J207" s="26">
        <v>280000</v>
      </c>
      <c r="N207" s="26">
        <v>934000</v>
      </c>
      <c r="O207" s="26">
        <v>2326000</v>
      </c>
      <c r="Q207" s="26">
        <v>13360000</v>
      </c>
    </row>
    <row r="208" spans="1:17" x14ac:dyDescent="0.25">
      <c r="A208" s="18">
        <v>39479</v>
      </c>
      <c r="B208" s="26"/>
      <c r="F208" s="26">
        <v>27490000</v>
      </c>
      <c r="G208" s="26">
        <v>3239000</v>
      </c>
      <c r="H208" s="26">
        <v>8359999.9999999991</v>
      </c>
      <c r="I208" s="26">
        <v>1524000</v>
      </c>
      <c r="J208" s="26">
        <v>258000</v>
      </c>
      <c r="N208" s="26">
        <v>1276000</v>
      </c>
      <c r="O208" s="26">
        <v>3152000</v>
      </c>
      <c r="Q208" s="26">
        <v>11274000</v>
      </c>
    </row>
    <row r="209" spans="1:17" x14ac:dyDescent="0.25">
      <c r="A209" s="18">
        <v>39508</v>
      </c>
      <c r="B209" s="26"/>
      <c r="F209" s="26">
        <v>32512000</v>
      </c>
      <c r="G209" s="26">
        <v>3166000</v>
      </c>
      <c r="H209" s="26">
        <v>7951000</v>
      </c>
      <c r="I209" s="26">
        <v>1715000</v>
      </c>
      <c r="J209" s="26">
        <v>218000</v>
      </c>
      <c r="N209" s="26">
        <v>2908000</v>
      </c>
      <c r="O209" s="26">
        <v>3245000</v>
      </c>
      <c r="Q209" s="26">
        <v>13773000</v>
      </c>
    </row>
    <row r="210" spans="1:17" x14ac:dyDescent="0.25">
      <c r="A210" s="18">
        <v>39539</v>
      </c>
      <c r="B210" s="26"/>
      <c r="F210" s="26">
        <v>23442000</v>
      </c>
      <c r="G210" s="26">
        <v>4289000</v>
      </c>
      <c r="H210" s="26">
        <v>7918000</v>
      </c>
      <c r="I210" s="26">
        <v>1903000</v>
      </c>
      <c r="J210" s="26">
        <v>239000</v>
      </c>
      <c r="N210" s="26">
        <v>1792000</v>
      </c>
      <c r="O210" s="26">
        <v>3760000</v>
      </c>
      <c r="Q210" s="26">
        <v>12201000</v>
      </c>
    </row>
    <row r="211" spans="1:17" x14ac:dyDescent="0.25">
      <c r="A211" s="18">
        <v>39569</v>
      </c>
      <c r="B211" s="26"/>
      <c r="F211" s="26">
        <v>22292000</v>
      </c>
      <c r="G211" s="26">
        <v>3866000</v>
      </c>
      <c r="H211" s="26">
        <v>4376000</v>
      </c>
      <c r="I211" s="26">
        <v>2163000</v>
      </c>
      <c r="J211" s="26">
        <v>183000</v>
      </c>
      <c r="N211" s="26">
        <v>1443000</v>
      </c>
      <c r="O211" s="26">
        <v>2647000</v>
      </c>
      <c r="Q211" s="26">
        <v>15235000</v>
      </c>
    </row>
    <row r="212" spans="1:17" x14ac:dyDescent="0.25">
      <c r="A212" s="18">
        <v>39600</v>
      </c>
      <c r="B212" s="26"/>
      <c r="F212" s="26">
        <v>25051000</v>
      </c>
      <c r="G212" s="26">
        <v>4089000.0000000005</v>
      </c>
      <c r="H212" s="26">
        <v>8894000</v>
      </c>
      <c r="I212" s="26">
        <v>2281000</v>
      </c>
      <c r="J212" s="26">
        <v>204000</v>
      </c>
      <c r="N212" s="26">
        <v>2432000</v>
      </c>
      <c r="O212" s="26">
        <v>3354000</v>
      </c>
      <c r="Q212" s="26">
        <v>12931000</v>
      </c>
    </row>
    <row r="213" spans="1:17" x14ac:dyDescent="0.25">
      <c r="A213" s="18">
        <v>39630</v>
      </c>
      <c r="B213" s="26"/>
      <c r="F213" s="26">
        <v>26420000</v>
      </c>
      <c r="G213" s="26">
        <v>3576000</v>
      </c>
      <c r="H213" s="26">
        <v>8760000</v>
      </c>
      <c r="I213" s="26">
        <v>2785000</v>
      </c>
      <c r="J213" s="26">
        <v>261000</v>
      </c>
      <c r="N213" s="26">
        <v>1886000</v>
      </c>
      <c r="O213" s="26">
        <v>3848000</v>
      </c>
      <c r="Q213" s="26">
        <v>15288000</v>
      </c>
    </row>
    <row r="214" spans="1:17" x14ac:dyDescent="0.25">
      <c r="A214" s="18">
        <v>39661</v>
      </c>
      <c r="B214" s="26"/>
      <c r="F214" s="26">
        <v>27199000</v>
      </c>
      <c r="G214" s="26">
        <v>4037000</v>
      </c>
      <c r="H214" s="26">
        <v>5507000</v>
      </c>
      <c r="I214" s="26">
        <v>2124000</v>
      </c>
      <c r="J214" s="26">
        <v>244000</v>
      </c>
      <c r="N214" s="26">
        <v>1841000</v>
      </c>
      <c r="O214" s="26">
        <v>3099000</v>
      </c>
      <c r="Q214" s="26">
        <v>13740000</v>
      </c>
    </row>
    <row r="215" spans="1:17" x14ac:dyDescent="0.25">
      <c r="A215" s="18">
        <v>39692</v>
      </c>
      <c r="B215" s="26"/>
      <c r="F215" s="26">
        <v>28617000</v>
      </c>
      <c r="G215" s="26">
        <v>4949000</v>
      </c>
      <c r="H215" s="26">
        <v>6308000</v>
      </c>
      <c r="I215" s="26">
        <v>2072000</v>
      </c>
      <c r="J215" s="26">
        <v>275000</v>
      </c>
      <c r="N215" s="26">
        <v>1750000</v>
      </c>
      <c r="O215" s="26">
        <v>2856000</v>
      </c>
      <c r="Q215" s="26">
        <v>13888000</v>
      </c>
    </row>
    <row r="216" spans="1:17" x14ac:dyDescent="0.25">
      <c r="A216" s="18">
        <v>39722</v>
      </c>
      <c r="B216" s="26"/>
      <c r="F216" s="26">
        <v>58801000</v>
      </c>
      <c r="G216" s="26">
        <v>3543000</v>
      </c>
      <c r="H216" s="26">
        <v>11427000</v>
      </c>
      <c r="I216" s="26">
        <v>2273000</v>
      </c>
      <c r="J216" s="26">
        <v>273000</v>
      </c>
      <c r="N216" s="26">
        <v>1567000</v>
      </c>
      <c r="O216" s="26">
        <v>3308000</v>
      </c>
      <c r="Q216" s="26">
        <v>13911000</v>
      </c>
    </row>
    <row r="217" spans="1:17" x14ac:dyDescent="0.25">
      <c r="A217" s="18">
        <v>39753</v>
      </c>
      <c r="B217" s="26"/>
      <c r="F217" s="26">
        <v>60920668</v>
      </c>
      <c r="G217" s="26">
        <v>2859687.0000000079</v>
      </c>
      <c r="H217" s="26">
        <v>7267797</v>
      </c>
      <c r="I217" s="26">
        <v>2455000</v>
      </c>
      <c r="J217" s="26">
        <v>241000</v>
      </c>
      <c r="N217" s="26">
        <v>2538492</v>
      </c>
      <c r="O217" s="26">
        <v>2658638</v>
      </c>
      <c r="Q217" s="26">
        <v>13201286</v>
      </c>
    </row>
    <row r="218" spans="1:17" x14ac:dyDescent="0.25">
      <c r="A218" s="18">
        <v>39783</v>
      </c>
      <c r="B218" s="26"/>
      <c r="F218" s="26">
        <v>60262592</v>
      </c>
      <c r="G218" s="26">
        <v>2488000</v>
      </c>
      <c r="H218" s="26">
        <v>7859000</v>
      </c>
      <c r="I218" s="26">
        <v>2005999.9999999998</v>
      </c>
      <c r="J218" s="26">
        <v>270000</v>
      </c>
      <c r="N218" s="26">
        <v>945000</v>
      </c>
      <c r="O218" s="26">
        <v>4053000</v>
      </c>
      <c r="Q218" s="26">
        <v>10506000</v>
      </c>
    </row>
    <row r="219" spans="1:17" x14ac:dyDescent="0.25">
      <c r="A219" s="18">
        <v>39814</v>
      </c>
      <c r="B219" s="26"/>
      <c r="F219" s="26">
        <v>56550885.600000001</v>
      </c>
      <c r="G219" s="26">
        <v>2491000</v>
      </c>
      <c r="H219" s="26">
        <v>8600000</v>
      </c>
      <c r="I219" s="26">
        <v>2865000</v>
      </c>
      <c r="J219" s="26">
        <v>230000</v>
      </c>
      <c r="N219" s="26">
        <v>1060000</v>
      </c>
      <c r="O219" s="26">
        <v>3083000</v>
      </c>
      <c r="Q219" s="26">
        <v>10542000</v>
      </c>
    </row>
    <row r="220" spans="1:17" x14ac:dyDescent="0.25">
      <c r="A220" s="18">
        <v>39845</v>
      </c>
      <c r="B220" s="26"/>
      <c r="F220" s="26">
        <v>56512372</v>
      </c>
      <c r="G220" s="26">
        <v>2576000</v>
      </c>
      <c r="H220" s="26">
        <v>5268000</v>
      </c>
      <c r="I220" s="26">
        <v>1016999.9999999999</v>
      </c>
      <c r="J220" s="26">
        <v>170000</v>
      </c>
      <c r="N220" s="26">
        <v>1450000</v>
      </c>
      <c r="O220" s="26">
        <v>1977000</v>
      </c>
      <c r="Q220" s="26">
        <v>11737000</v>
      </c>
    </row>
    <row r="221" spans="1:17" x14ac:dyDescent="0.25">
      <c r="A221" s="18">
        <v>39873</v>
      </c>
      <c r="B221" s="26"/>
      <c r="F221" s="26">
        <v>70256860</v>
      </c>
      <c r="G221" s="26">
        <v>2515000</v>
      </c>
      <c r="H221" s="26">
        <v>11112000</v>
      </c>
      <c r="I221" s="26">
        <v>2300000</v>
      </c>
      <c r="J221" s="26">
        <v>150000</v>
      </c>
      <c r="N221" s="26">
        <v>3929000</v>
      </c>
      <c r="O221" s="26">
        <v>3777000</v>
      </c>
      <c r="Q221" s="26">
        <v>10056000</v>
      </c>
    </row>
    <row r="222" spans="1:17" x14ac:dyDescent="0.25">
      <c r="A222" s="18">
        <v>39904</v>
      </c>
      <c r="B222" s="26"/>
      <c r="F222" s="26">
        <v>47034762</v>
      </c>
      <c r="G222" s="26">
        <v>3041000</v>
      </c>
      <c r="H222" s="26">
        <v>7660000</v>
      </c>
      <c r="I222" s="26">
        <v>2067000.0000000002</v>
      </c>
      <c r="J222" s="26">
        <v>140000</v>
      </c>
      <c r="N222" s="26">
        <v>1131000</v>
      </c>
      <c r="O222" s="26">
        <v>2033999.9999999998</v>
      </c>
      <c r="Q222" s="26">
        <v>11949000</v>
      </c>
    </row>
    <row r="223" spans="1:17" x14ac:dyDescent="0.25">
      <c r="A223" s="18">
        <v>39934</v>
      </c>
      <c r="B223" s="26"/>
      <c r="F223" s="26">
        <v>43636885</v>
      </c>
      <c r="G223" s="26">
        <v>2865000</v>
      </c>
      <c r="H223" s="26">
        <v>6773000</v>
      </c>
      <c r="I223" s="26">
        <v>2085999.9999999998</v>
      </c>
      <c r="J223" s="26">
        <v>120000</v>
      </c>
      <c r="N223" s="26">
        <v>2242000</v>
      </c>
      <c r="O223" s="26">
        <v>3118000</v>
      </c>
      <c r="Q223" s="26">
        <v>12794000</v>
      </c>
    </row>
    <row r="224" spans="1:17" x14ac:dyDescent="0.25">
      <c r="A224" s="18">
        <v>39965</v>
      </c>
      <c r="B224" s="26"/>
      <c r="F224" s="26">
        <v>53209184</v>
      </c>
      <c r="G224" s="26">
        <v>3026000</v>
      </c>
      <c r="H224" s="26">
        <v>7937000</v>
      </c>
      <c r="I224" s="26">
        <v>2246000</v>
      </c>
      <c r="J224" s="26">
        <v>130000</v>
      </c>
      <c r="N224" s="26">
        <v>1936000</v>
      </c>
      <c r="O224" s="26">
        <v>3875000</v>
      </c>
      <c r="Q224" s="26">
        <v>11509000</v>
      </c>
    </row>
    <row r="225" spans="1:17" x14ac:dyDescent="0.25">
      <c r="A225" s="18">
        <v>39995</v>
      </c>
      <c r="B225" s="26"/>
      <c r="F225" s="26">
        <v>50523091</v>
      </c>
      <c r="G225" s="26">
        <v>3163000</v>
      </c>
      <c r="H225" s="26">
        <v>9013000</v>
      </c>
      <c r="I225" s="26">
        <v>2750000</v>
      </c>
      <c r="J225" s="26">
        <v>160000</v>
      </c>
      <c r="N225" s="26">
        <v>1621000</v>
      </c>
      <c r="O225" s="26">
        <v>2601000</v>
      </c>
      <c r="Q225" s="26">
        <v>12360000</v>
      </c>
    </row>
    <row r="226" spans="1:17" x14ac:dyDescent="0.25">
      <c r="A226" s="18">
        <v>40026</v>
      </c>
      <c r="B226" s="26"/>
      <c r="F226" s="26">
        <v>55368000</v>
      </c>
      <c r="G226" s="26">
        <v>3504000</v>
      </c>
      <c r="H226" s="26">
        <v>6898000</v>
      </c>
      <c r="I226" s="26">
        <v>2095000.0000000002</v>
      </c>
      <c r="J226" s="26">
        <v>150000</v>
      </c>
      <c r="N226" s="26">
        <v>1876000</v>
      </c>
      <c r="O226" s="26">
        <v>3345000</v>
      </c>
      <c r="Q226" s="26">
        <v>11095000</v>
      </c>
    </row>
    <row r="227" spans="1:17" x14ac:dyDescent="0.25">
      <c r="A227" s="18">
        <v>40057</v>
      </c>
      <c r="B227" s="26"/>
      <c r="F227" s="26">
        <v>57449683</v>
      </c>
      <c r="G227" s="26">
        <v>4228000</v>
      </c>
      <c r="H227" s="26">
        <v>7734000</v>
      </c>
      <c r="I227" s="26">
        <v>4257000</v>
      </c>
      <c r="J227" s="26">
        <v>180000</v>
      </c>
      <c r="N227" s="26">
        <v>1869000</v>
      </c>
      <c r="O227" s="26">
        <v>3170000</v>
      </c>
      <c r="Q227" s="26">
        <v>11572000</v>
      </c>
    </row>
    <row r="228" spans="1:17" x14ac:dyDescent="0.25">
      <c r="A228" s="18">
        <v>40087</v>
      </c>
      <c r="B228" s="26"/>
      <c r="F228" s="26">
        <v>53704670</v>
      </c>
      <c r="G228" s="26">
        <v>2988000</v>
      </c>
      <c r="H228" s="26">
        <v>7671000</v>
      </c>
      <c r="I228" s="26">
        <v>1357000</v>
      </c>
      <c r="J228" s="26">
        <v>180000</v>
      </c>
      <c r="N228" s="26">
        <v>1483000</v>
      </c>
      <c r="O228" s="26">
        <v>2653000</v>
      </c>
      <c r="Q228" s="26">
        <v>11684000</v>
      </c>
    </row>
    <row r="229" spans="1:17" x14ac:dyDescent="0.25">
      <c r="A229" s="18">
        <v>40118</v>
      </c>
      <c r="B229" s="26"/>
      <c r="F229" s="26">
        <v>54323478</v>
      </c>
      <c r="G229" s="26">
        <v>2726087</v>
      </c>
      <c r="H229" s="26">
        <v>3415077</v>
      </c>
      <c r="I229" s="26">
        <v>1671665</v>
      </c>
      <c r="J229" s="26">
        <v>201000</v>
      </c>
      <c r="N229" s="26">
        <v>715771</v>
      </c>
      <c r="O229" s="26">
        <v>2869787</v>
      </c>
      <c r="Q229" s="26">
        <v>10988198</v>
      </c>
    </row>
    <row r="230" spans="1:17" x14ac:dyDescent="0.25">
      <c r="A230" s="18">
        <v>40148</v>
      </c>
      <c r="B230" s="26"/>
      <c r="F230" s="26">
        <v>55625260.830000006</v>
      </c>
      <c r="G230" s="26">
        <v>2288000</v>
      </c>
      <c r="H230" s="26">
        <v>8922000</v>
      </c>
      <c r="I230" s="26">
        <v>1885000</v>
      </c>
      <c r="J230" s="26">
        <v>286000</v>
      </c>
      <c r="N230" s="26">
        <v>941000</v>
      </c>
      <c r="O230" s="26">
        <v>3874000</v>
      </c>
      <c r="Q230" s="26">
        <v>11224000</v>
      </c>
    </row>
    <row r="231" spans="1:17" x14ac:dyDescent="0.25">
      <c r="A231" s="18">
        <v>40179</v>
      </c>
      <c r="B231" s="26"/>
      <c r="F231" s="26">
        <v>54086807.020000003</v>
      </c>
      <c r="G231" s="26">
        <v>2684000</v>
      </c>
      <c r="H231" s="26">
        <v>8782000</v>
      </c>
      <c r="I231" s="26">
        <v>2744000</v>
      </c>
      <c r="J231" s="26">
        <v>160000</v>
      </c>
      <c r="N231" s="26">
        <v>1145000</v>
      </c>
      <c r="O231" s="26">
        <v>1942000</v>
      </c>
      <c r="Q231" s="26">
        <v>6950000</v>
      </c>
    </row>
    <row r="232" spans="1:17" x14ac:dyDescent="0.25">
      <c r="A232" s="18">
        <v>40210</v>
      </c>
      <c r="B232" s="26"/>
      <c r="F232" s="26">
        <v>53758630.330000006</v>
      </c>
      <c r="G232" s="26">
        <v>2185000</v>
      </c>
      <c r="H232" s="26">
        <v>7585000</v>
      </c>
      <c r="I232" s="26">
        <v>1237000</v>
      </c>
      <c r="J232" s="26">
        <v>140000</v>
      </c>
      <c r="N232" s="26">
        <v>1597000</v>
      </c>
      <c r="O232" s="26">
        <v>2774000</v>
      </c>
      <c r="Q232" s="26">
        <v>10197000</v>
      </c>
    </row>
    <row r="233" spans="1:17" x14ac:dyDescent="0.25">
      <c r="A233" s="18">
        <v>40238</v>
      </c>
      <c r="B233" s="26"/>
      <c r="F233" s="26">
        <v>67305550</v>
      </c>
      <c r="G233" s="26">
        <v>2292000</v>
      </c>
      <c r="H233" s="26">
        <v>9030000</v>
      </c>
      <c r="I233" s="26">
        <v>1603000</v>
      </c>
      <c r="J233" s="26">
        <v>140000</v>
      </c>
      <c r="N233" s="26">
        <v>3994000</v>
      </c>
      <c r="O233" s="26">
        <v>3268000</v>
      </c>
      <c r="Q233" s="26">
        <v>10611000</v>
      </c>
    </row>
    <row r="234" spans="1:17" x14ac:dyDescent="0.25">
      <c r="A234" s="18">
        <v>40269</v>
      </c>
      <c r="B234" s="26"/>
      <c r="F234" s="26">
        <v>44432063.719999999</v>
      </c>
      <c r="G234" s="26">
        <v>3186000</v>
      </c>
      <c r="H234" s="26">
        <v>7617000</v>
      </c>
      <c r="I234" s="26">
        <v>2127000</v>
      </c>
      <c r="J234" s="26">
        <v>160000</v>
      </c>
      <c r="N234" s="26">
        <v>1194000</v>
      </c>
      <c r="O234" s="26">
        <v>2834000</v>
      </c>
      <c r="Q234" s="26">
        <v>12331000</v>
      </c>
    </row>
    <row r="235" spans="1:17" x14ac:dyDescent="0.25">
      <c r="A235" s="18">
        <v>40299</v>
      </c>
      <c r="B235" s="26"/>
      <c r="F235" s="26">
        <v>47863427.399999999</v>
      </c>
      <c r="G235" s="26">
        <v>3304000</v>
      </c>
      <c r="H235" s="26">
        <v>6349000</v>
      </c>
      <c r="I235" s="26">
        <v>2052000</v>
      </c>
      <c r="J235" s="26">
        <v>130000</v>
      </c>
      <c r="N235" s="26">
        <v>2655000</v>
      </c>
      <c r="O235" s="26">
        <v>2499000</v>
      </c>
      <c r="Q235" s="26">
        <v>10052000</v>
      </c>
    </row>
    <row r="236" spans="1:17" x14ac:dyDescent="0.25">
      <c r="A236" s="18">
        <v>40330</v>
      </c>
      <c r="B236" s="26"/>
      <c r="F236" s="26">
        <v>55063866.560000002</v>
      </c>
      <c r="G236" s="26">
        <v>3295000</v>
      </c>
      <c r="H236" s="26">
        <v>7912000</v>
      </c>
      <c r="I236" s="26">
        <v>2089000</v>
      </c>
      <c r="J236" s="26">
        <v>120000</v>
      </c>
      <c r="N236" s="26">
        <v>2218000</v>
      </c>
      <c r="O236" s="26">
        <v>3055000</v>
      </c>
      <c r="Q236" s="26">
        <v>12000000</v>
      </c>
    </row>
    <row r="237" spans="1:17" x14ac:dyDescent="0.25">
      <c r="A237" s="18">
        <v>40360</v>
      </c>
      <c r="B237" s="26"/>
      <c r="F237" s="26">
        <v>54037219.969999999</v>
      </c>
      <c r="G237" s="26">
        <v>3070000</v>
      </c>
      <c r="H237" s="26">
        <v>8704000</v>
      </c>
      <c r="I237" s="26">
        <v>2961000</v>
      </c>
      <c r="J237" s="26">
        <v>190000</v>
      </c>
      <c r="N237" s="26">
        <v>1955000</v>
      </c>
      <c r="O237" s="26">
        <v>2948000</v>
      </c>
      <c r="Q237" s="26">
        <v>13218000</v>
      </c>
    </row>
    <row r="238" spans="1:17" x14ac:dyDescent="0.25">
      <c r="A238" s="18">
        <v>40391</v>
      </c>
      <c r="B238" s="26"/>
      <c r="F238" s="26">
        <v>56046822.07</v>
      </c>
      <c r="G238" s="26">
        <v>3411000</v>
      </c>
      <c r="H238" s="26">
        <v>7719000</v>
      </c>
      <c r="I238" s="26">
        <v>1870000</v>
      </c>
      <c r="J238" s="26">
        <v>180000</v>
      </c>
      <c r="N238" s="26">
        <v>1452000</v>
      </c>
      <c r="O238" s="26">
        <v>3593000</v>
      </c>
      <c r="Q238" s="26">
        <v>10959000</v>
      </c>
    </row>
    <row r="239" spans="1:17" x14ac:dyDescent="0.25">
      <c r="A239" s="18">
        <v>40422</v>
      </c>
      <c r="B239" s="26"/>
      <c r="F239" s="26">
        <v>59873227.420000002</v>
      </c>
      <c r="G239" s="26">
        <v>3367000</v>
      </c>
      <c r="H239" s="26">
        <v>8026000</v>
      </c>
      <c r="I239" s="26">
        <v>2085999.9999999998</v>
      </c>
      <c r="J239" s="26">
        <v>200000</v>
      </c>
      <c r="N239" s="26">
        <v>2838000</v>
      </c>
      <c r="O239" s="26">
        <v>3115000</v>
      </c>
      <c r="Q239" s="26">
        <v>11258000</v>
      </c>
    </row>
    <row r="240" spans="1:17" x14ac:dyDescent="0.25">
      <c r="A240" s="18">
        <v>40452</v>
      </c>
      <c r="B240" s="26"/>
      <c r="F240" s="26">
        <v>41375995.210000001</v>
      </c>
      <c r="G240" s="26">
        <v>3123000</v>
      </c>
      <c r="H240" s="26">
        <v>7627000</v>
      </c>
      <c r="I240" s="26">
        <v>2120000</v>
      </c>
      <c r="J240" s="26">
        <v>180000</v>
      </c>
      <c r="N240" s="26">
        <v>1167000</v>
      </c>
      <c r="O240" s="26">
        <v>2839000</v>
      </c>
      <c r="Q240" s="26">
        <v>11216000</v>
      </c>
    </row>
    <row r="241" spans="1:17" x14ac:dyDescent="0.25">
      <c r="A241" s="18">
        <v>40483</v>
      </c>
      <c r="B241" s="26"/>
      <c r="F241" s="26">
        <v>41926627.170000002</v>
      </c>
      <c r="G241" s="26">
        <v>2888912</v>
      </c>
      <c r="H241" s="26">
        <v>5572000</v>
      </c>
      <c r="I241" s="26">
        <v>2103627</v>
      </c>
      <c r="J241" s="26">
        <v>202000</v>
      </c>
      <c r="N241" s="26">
        <v>812677</v>
      </c>
      <c r="O241" s="26">
        <v>3320999</v>
      </c>
      <c r="Q241" s="26">
        <v>10975187</v>
      </c>
    </row>
    <row r="242" spans="1:17" x14ac:dyDescent="0.25">
      <c r="A242" s="18">
        <v>40513</v>
      </c>
      <c r="B242" s="26"/>
      <c r="F242" s="26">
        <v>42385989</v>
      </c>
      <c r="G242" s="26">
        <v>3082771</v>
      </c>
      <c r="H242" s="26">
        <v>8550000</v>
      </c>
      <c r="I242" s="26">
        <v>2234000</v>
      </c>
      <c r="J242" s="26">
        <v>194000</v>
      </c>
      <c r="N242" s="26">
        <v>1637000</v>
      </c>
      <c r="O242" s="26">
        <v>2736000</v>
      </c>
      <c r="Q242" s="26">
        <v>9643000</v>
      </c>
    </row>
    <row r="243" spans="1:17" x14ac:dyDescent="0.25">
      <c r="A243" s="18">
        <v>40544</v>
      </c>
      <c r="B243" s="26"/>
      <c r="F243" s="26">
        <v>41423712</v>
      </c>
      <c r="G243" s="26">
        <v>3353677</v>
      </c>
      <c r="H243" s="26">
        <v>8350096.0000000009</v>
      </c>
      <c r="I243" s="26">
        <v>3007447</v>
      </c>
      <c r="J243" s="26">
        <v>183000</v>
      </c>
      <c r="N243" s="26">
        <v>935624</v>
      </c>
      <c r="O243" s="26">
        <v>2836757</v>
      </c>
      <c r="Q243" s="26">
        <v>9632000</v>
      </c>
    </row>
    <row r="244" spans="1:17" x14ac:dyDescent="0.25">
      <c r="A244" s="18">
        <v>40575</v>
      </c>
      <c r="B244" s="26"/>
      <c r="F244" s="26">
        <v>41937872</v>
      </c>
      <c r="G244" s="26">
        <v>2395467</v>
      </c>
      <c r="H244" s="26">
        <v>6607976</v>
      </c>
      <c r="I244" s="26">
        <v>1274395</v>
      </c>
      <c r="J244" s="26">
        <v>174000</v>
      </c>
      <c r="N244" s="26">
        <v>1672428</v>
      </c>
      <c r="O244" s="26">
        <v>3019693</v>
      </c>
      <c r="Q244" s="26">
        <v>9531000</v>
      </c>
    </row>
    <row r="245" spans="1:17" x14ac:dyDescent="0.25">
      <c r="A245" s="18">
        <v>40603</v>
      </c>
      <c r="B245" s="26"/>
      <c r="F245" s="26">
        <v>51842961</v>
      </c>
      <c r="G245" s="26">
        <v>2981400</v>
      </c>
      <c r="H245" s="26">
        <v>7744000</v>
      </c>
      <c r="I245" s="26">
        <v>1642687</v>
      </c>
      <c r="J245" s="26">
        <v>160000</v>
      </c>
      <c r="N245" s="26">
        <v>3970336</v>
      </c>
      <c r="O245" s="26">
        <v>2914647</v>
      </c>
      <c r="Q245" s="26">
        <v>9188000</v>
      </c>
    </row>
    <row r="246" spans="1:17" x14ac:dyDescent="0.25">
      <c r="A246" s="18">
        <v>40634</v>
      </c>
      <c r="B246" s="26"/>
      <c r="F246" s="26">
        <v>34149849</v>
      </c>
      <c r="G246" s="26">
        <v>3743189</v>
      </c>
      <c r="H246" s="26">
        <v>7390000</v>
      </c>
      <c r="I246" s="26">
        <v>2175759</v>
      </c>
      <c r="J246" s="26">
        <v>160000</v>
      </c>
      <c r="N246" s="26">
        <v>1144000</v>
      </c>
      <c r="O246" s="26">
        <v>2331860</v>
      </c>
      <c r="Q246" s="26">
        <v>9116000</v>
      </c>
    </row>
    <row r="247" spans="1:17" x14ac:dyDescent="0.25">
      <c r="A247" s="18">
        <v>40664</v>
      </c>
      <c r="B247" s="26"/>
      <c r="F247" s="26">
        <v>34156010.329999998</v>
      </c>
      <c r="G247" s="26">
        <v>3367291</v>
      </c>
      <c r="H247" s="26">
        <v>7013265</v>
      </c>
      <c r="I247" s="26">
        <v>1900807</v>
      </c>
      <c r="J247" s="26">
        <v>160000</v>
      </c>
      <c r="N247" s="26">
        <v>2387430</v>
      </c>
      <c r="O247" s="26">
        <v>3388810</v>
      </c>
      <c r="Q247" s="26">
        <v>11702455</v>
      </c>
    </row>
    <row r="248" spans="1:17" x14ac:dyDescent="0.25">
      <c r="A248" s="18">
        <v>40695</v>
      </c>
      <c r="B248" s="26"/>
      <c r="F248" s="26">
        <v>41727825.269999996</v>
      </c>
      <c r="G248" s="26">
        <v>3444458</v>
      </c>
      <c r="H248" s="26">
        <v>7168390</v>
      </c>
      <c r="I248" s="26">
        <v>2194774</v>
      </c>
      <c r="J248" s="26">
        <v>221792</v>
      </c>
      <c r="N248" s="26">
        <v>2004557.9999999998</v>
      </c>
      <c r="O248" s="26">
        <v>3591423</v>
      </c>
      <c r="Q248" s="26">
        <v>11518505</v>
      </c>
    </row>
    <row r="249" spans="1:17" x14ac:dyDescent="0.25">
      <c r="A249" s="18">
        <v>40725</v>
      </c>
      <c r="B249" s="26"/>
      <c r="F249" s="26">
        <v>41122530.530000001</v>
      </c>
      <c r="G249" s="26">
        <v>3430174</v>
      </c>
      <c r="H249" s="26">
        <v>7261465</v>
      </c>
      <c r="I249" s="26">
        <v>2902735</v>
      </c>
      <c r="J249" s="26">
        <v>219000</v>
      </c>
      <c r="N249" s="26">
        <v>1541420</v>
      </c>
      <c r="O249" s="26">
        <v>2534124</v>
      </c>
      <c r="Q249" s="26">
        <v>11281750</v>
      </c>
    </row>
    <row r="250" spans="1:17" x14ac:dyDescent="0.25">
      <c r="A250" s="18">
        <v>40756</v>
      </c>
      <c r="B250" s="26"/>
      <c r="F250" s="26">
        <v>42964135.880000003</v>
      </c>
      <c r="G250" s="26">
        <v>3292957</v>
      </c>
      <c r="H250" s="26">
        <v>7264716</v>
      </c>
      <c r="I250" s="26">
        <v>1839622</v>
      </c>
      <c r="J250" s="26">
        <v>201859</v>
      </c>
      <c r="N250" s="26">
        <v>3796594</v>
      </c>
      <c r="O250" s="26">
        <v>4934120</v>
      </c>
      <c r="Q250" s="26">
        <v>11604273</v>
      </c>
    </row>
    <row r="251" spans="1:17" x14ac:dyDescent="0.25">
      <c r="A251" s="18">
        <v>40787</v>
      </c>
      <c r="B251" s="26"/>
      <c r="F251" s="26">
        <v>46000046.759999998</v>
      </c>
      <c r="G251" s="26">
        <v>2904473</v>
      </c>
      <c r="H251" s="26">
        <v>7327653</v>
      </c>
      <c r="I251" s="26">
        <v>2261595</v>
      </c>
      <c r="J251" s="26">
        <v>0</v>
      </c>
      <c r="N251" s="26">
        <v>1934573</v>
      </c>
      <c r="O251" s="26">
        <v>3144241</v>
      </c>
      <c r="Q251" s="26">
        <v>10083812</v>
      </c>
    </row>
    <row r="252" spans="1:17" x14ac:dyDescent="0.25">
      <c r="A252" s="18">
        <v>40817</v>
      </c>
      <c r="B252" s="26"/>
      <c r="F252" s="26">
        <v>42388298.43</v>
      </c>
      <c r="G252" s="26">
        <v>3061640</v>
      </c>
      <c r="H252" s="26">
        <v>7188550</v>
      </c>
      <c r="I252" s="26">
        <v>2128481</v>
      </c>
      <c r="J252" s="26">
        <v>0</v>
      </c>
      <c r="N252" s="26">
        <v>931876</v>
      </c>
      <c r="O252" s="26">
        <v>2943831</v>
      </c>
      <c r="Q252" s="26">
        <v>10381445</v>
      </c>
    </row>
    <row r="253" spans="1:17" x14ac:dyDescent="0.25">
      <c r="A253" s="18">
        <v>40848</v>
      </c>
      <c r="B253" s="26"/>
      <c r="F253" s="26">
        <v>43506786.580000006</v>
      </c>
      <c r="G253" s="26">
        <v>4523639</v>
      </c>
      <c r="H253" s="26">
        <v>4970977</v>
      </c>
      <c r="I253" s="26">
        <v>1988542</v>
      </c>
      <c r="J253" s="26">
        <v>0</v>
      </c>
      <c r="N253" s="26">
        <v>637686</v>
      </c>
      <c r="O253" s="26">
        <v>1336848</v>
      </c>
      <c r="Q253" s="26">
        <v>9735916</v>
      </c>
    </row>
    <row r="254" spans="1:17" x14ac:dyDescent="0.25">
      <c r="A254" s="18">
        <v>40878</v>
      </c>
      <c r="B254" s="26"/>
      <c r="F254" s="26">
        <v>44026963.75</v>
      </c>
      <c r="G254" s="26">
        <v>3274000</v>
      </c>
      <c r="H254" s="26">
        <v>7217000</v>
      </c>
      <c r="I254" s="26">
        <v>2341000</v>
      </c>
      <c r="J254" s="26">
        <v>0</v>
      </c>
      <c r="N254" s="26">
        <v>1427000</v>
      </c>
      <c r="O254" s="26">
        <v>2931000</v>
      </c>
      <c r="Q254" s="26">
        <v>9932000</v>
      </c>
    </row>
    <row r="255" spans="1:17" x14ac:dyDescent="0.25">
      <c r="A255" s="18">
        <v>40909</v>
      </c>
      <c r="B255" s="26"/>
      <c r="F255" s="26">
        <v>41431058.780000001</v>
      </c>
      <c r="G255" s="26">
        <v>3653392</v>
      </c>
      <c r="H255" s="26">
        <v>7368000</v>
      </c>
      <c r="I255" s="26">
        <v>3072000</v>
      </c>
      <c r="J255" s="26">
        <v>0</v>
      </c>
      <c r="N255" s="26">
        <v>1495000</v>
      </c>
      <c r="O255" s="26">
        <v>2903000</v>
      </c>
      <c r="Q255" s="26">
        <v>7753000</v>
      </c>
    </row>
    <row r="256" spans="1:17" x14ac:dyDescent="0.25">
      <c r="A256" s="18">
        <v>40940</v>
      </c>
      <c r="B256" s="26"/>
      <c r="F256" s="26">
        <v>42721044.130000003</v>
      </c>
      <c r="G256" s="26">
        <v>3686608</v>
      </c>
      <c r="H256" s="26">
        <v>5329000</v>
      </c>
      <c r="I256" s="26">
        <v>1779000</v>
      </c>
      <c r="J256" s="26">
        <v>0</v>
      </c>
      <c r="N256" s="26">
        <v>1061000</v>
      </c>
      <c r="O256" s="26">
        <v>2855000</v>
      </c>
      <c r="Q256" s="26">
        <v>9448000</v>
      </c>
    </row>
    <row r="257" spans="1:17" x14ac:dyDescent="0.25">
      <c r="A257" s="18">
        <v>40969</v>
      </c>
      <c r="B257" s="26"/>
      <c r="F257" s="26">
        <v>53795652.449999996</v>
      </c>
      <c r="G257" s="26">
        <v>4673000</v>
      </c>
      <c r="H257" s="26">
        <v>11672000</v>
      </c>
      <c r="I257" s="26">
        <v>2582000</v>
      </c>
      <c r="J257" s="26">
        <v>173000</v>
      </c>
      <c r="N257" s="26">
        <v>9111000</v>
      </c>
      <c r="O257" s="26">
        <v>3394000</v>
      </c>
      <c r="Q257" s="26">
        <v>11995000</v>
      </c>
    </row>
    <row r="258" spans="1:17" x14ac:dyDescent="0.25">
      <c r="A258" s="18">
        <v>41000</v>
      </c>
      <c r="B258" s="26"/>
      <c r="F258" s="26">
        <v>28812342.73</v>
      </c>
      <c r="G258" s="26">
        <v>6067000</v>
      </c>
      <c r="H258" s="26">
        <v>7386000</v>
      </c>
      <c r="I258" s="26">
        <v>2870000</v>
      </c>
      <c r="J258" s="26">
        <v>227000</v>
      </c>
      <c r="N258" s="26">
        <v>7018000</v>
      </c>
      <c r="O258" s="26">
        <v>3587000</v>
      </c>
      <c r="Q258" s="26">
        <v>8220000.0000000009</v>
      </c>
    </row>
    <row r="259" spans="1:17" x14ac:dyDescent="0.25">
      <c r="A259" s="18">
        <v>41030</v>
      </c>
      <c r="B259" s="26"/>
      <c r="F259" s="26">
        <v>34030752.829999998</v>
      </c>
      <c r="G259" s="26">
        <v>4363000</v>
      </c>
      <c r="H259" s="26">
        <v>6665000</v>
      </c>
      <c r="I259" s="26">
        <v>2607000</v>
      </c>
      <c r="J259" s="26">
        <v>141000</v>
      </c>
      <c r="N259" s="26">
        <v>3003000</v>
      </c>
      <c r="O259" s="26">
        <v>3214000</v>
      </c>
      <c r="Q259" s="26">
        <v>12145000</v>
      </c>
    </row>
    <row r="260" spans="1:17" x14ac:dyDescent="0.25">
      <c r="A260" s="18">
        <v>41061</v>
      </c>
      <c r="B260" s="26"/>
      <c r="F260" s="26">
        <v>35746559.300000004</v>
      </c>
      <c r="G260" s="26">
        <v>5115000</v>
      </c>
      <c r="H260" s="26">
        <v>7904000</v>
      </c>
      <c r="I260" s="26">
        <v>3189000</v>
      </c>
      <c r="J260" s="26">
        <v>226000</v>
      </c>
      <c r="N260" s="26">
        <v>1611000</v>
      </c>
      <c r="O260" s="26">
        <v>3264000</v>
      </c>
      <c r="Q260" s="26">
        <v>14137000</v>
      </c>
    </row>
    <row r="261" spans="1:17" x14ac:dyDescent="0.25">
      <c r="A261" s="18">
        <v>41091</v>
      </c>
      <c r="B261" s="26"/>
      <c r="F261" s="26">
        <v>33658077.530000001</v>
      </c>
      <c r="G261" s="26">
        <v>5283000</v>
      </c>
      <c r="H261" s="26">
        <v>7145000</v>
      </c>
      <c r="I261" s="26">
        <v>3953000</v>
      </c>
      <c r="J261" s="26">
        <v>249000</v>
      </c>
      <c r="N261" s="26">
        <v>1417000</v>
      </c>
      <c r="O261" s="26">
        <v>3857000</v>
      </c>
      <c r="Q261" s="26">
        <v>8210000.0000000009</v>
      </c>
    </row>
    <row r="262" spans="1:17" x14ac:dyDescent="0.25">
      <c r="A262" s="18">
        <v>41122</v>
      </c>
      <c r="B262" s="26"/>
      <c r="F262" s="26">
        <v>35470794.200000003</v>
      </c>
      <c r="G262" s="26">
        <v>5272000</v>
      </c>
      <c r="H262" s="26">
        <v>7484000</v>
      </c>
      <c r="I262" s="26">
        <v>2491000</v>
      </c>
      <c r="J262" s="26">
        <v>218000</v>
      </c>
      <c r="N262" s="26">
        <v>2088000</v>
      </c>
      <c r="O262" s="26">
        <v>3415000</v>
      </c>
      <c r="Q262" s="26">
        <v>11865000</v>
      </c>
    </row>
    <row r="263" spans="1:17" x14ac:dyDescent="0.25">
      <c r="A263" s="18">
        <v>41153</v>
      </c>
      <c r="B263" s="26"/>
      <c r="F263" s="26">
        <v>37603423.909999996</v>
      </c>
      <c r="G263" s="26">
        <v>5265000</v>
      </c>
      <c r="H263" s="26">
        <v>7375000</v>
      </c>
      <c r="I263" s="26">
        <v>3238000</v>
      </c>
      <c r="J263" s="26">
        <v>250000</v>
      </c>
      <c r="N263" s="26">
        <v>2027000.0000000002</v>
      </c>
      <c r="O263" s="26">
        <v>3516000</v>
      </c>
      <c r="Q263" s="26">
        <v>7582000</v>
      </c>
    </row>
    <row r="264" spans="1:17" x14ac:dyDescent="0.25">
      <c r="A264" s="18">
        <v>41183</v>
      </c>
      <c r="B264" s="26"/>
      <c r="F264" s="26">
        <v>34628000</v>
      </c>
      <c r="G264" s="26">
        <v>5684000</v>
      </c>
      <c r="H264" s="26">
        <v>6934000</v>
      </c>
      <c r="I264" s="26">
        <v>2731000</v>
      </c>
      <c r="J264" s="26">
        <v>244000</v>
      </c>
      <c r="N264" s="26">
        <v>1122000</v>
      </c>
      <c r="O264" s="26">
        <v>3145000</v>
      </c>
      <c r="Q264" s="26">
        <v>10436537.877390899</v>
      </c>
    </row>
    <row r="265" spans="1:17" x14ac:dyDescent="0.25">
      <c r="A265" s="18">
        <v>41214</v>
      </c>
      <c r="B265" s="26"/>
      <c r="F265" s="26">
        <v>36266248.580000006</v>
      </c>
      <c r="G265" s="26">
        <v>5030000</v>
      </c>
      <c r="H265" s="26">
        <v>7263668</v>
      </c>
      <c r="I265" s="26">
        <v>3115980</v>
      </c>
      <c r="J265" s="26">
        <v>258000</v>
      </c>
      <c r="N265" s="26">
        <v>1280284</v>
      </c>
      <c r="O265" s="26">
        <v>3537000</v>
      </c>
      <c r="Q265" s="26">
        <v>9930476.4061484337</v>
      </c>
    </row>
    <row r="266" spans="1:17" x14ac:dyDescent="0.25">
      <c r="A266" s="18">
        <v>41244</v>
      </c>
      <c r="B266" s="26"/>
      <c r="F266" s="26">
        <v>36355579.740000002</v>
      </c>
      <c r="G266" s="26">
        <v>4574000</v>
      </c>
      <c r="H266" s="26">
        <v>5482000</v>
      </c>
      <c r="I266" s="26">
        <v>2982000</v>
      </c>
      <c r="J266" s="26">
        <v>244000</v>
      </c>
      <c r="N266" s="26">
        <v>1690000</v>
      </c>
      <c r="O266" s="26">
        <v>2975000</v>
      </c>
      <c r="Q266" s="26">
        <v>8775000</v>
      </c>
    </row>
    <row r="267" spans="1:17" x14ac:dyDescent="0.25">
      <c r="A267" s="18">
        <v>41275</v>
      </c>
      <c r="B267" s="26"/>
      <c r="F267" s="26">
        <v>34927066.579999998</v>
      </c>
      <c r="G267" s="26">
        <v>4837000</v>
      </c>
      <c r="H267" s="26">
        <v>8863000</v>
      </c>
      <c r="I267" s="26">
        <v>3909000</v>
      </c>
      <c r="J267" s="26">
        <v>220000</v>
      </c>
      <c r="N267" s="26">
        <v>1463000</v>
      </c>
      <c r="O267" s="26">
        <v>3399000</v>
      </c>
      <c r="Q267" s="26">
        <v>8364000.0000000009</v>
      </c>
    </row>
    <row r="268" spans="1:17" x14ac:dyDescent="0.25">
      <c r="A268" s="18">
        <v>41306</v>
      </c>
      <c r="B268" s="26"/>
      <c r="F268" s="26">
        <v>35487641</v>
      </c>
      <c r="G268" s="26">
        <v>4314000</v>
      </c>
      <c r="H268" s="26">
        <v>7322000</v>
      </c>
      <c r="I268" s="26">
        <v>1993000</v>
      </c>
      <c r="J268" s="26">
        <v>206000</v>
      </c>
      <c r="N268" s="26">
        <v>2716000</v>
      </c>
      <c r="O268" s="26">
        <v>3229000</v>
      </c>
      <c r="Q268" s="26">
        <v>9109000</v>
      </c>
    </row>
    <row r="269" spans="1:17" x14ac:dyDescent="0.25">
      <c r="A269" s="18">
        <v>41334</v>
      </c>
      <c r="B269" s="26"/>
      <c r="F269" s="26">
        <v>43211230</v>
      </c>
      <c r="G269" s="26">
        <v>4903000</v>
      </c>
      <c r="H269" s="26">
        <v>6877000</v>
      </c>
      <c r="I269" s="26">
        <v>2361000</v>
      </c>
      <c r="J269" s="26">
        <v>196000</v>
      </c>
      <c r="N269" s="26">
        <v>1894000</v>
      </c>
      <c r="O269" s="26">
        <v>3139000</v>
      </c>
      <c r="Q269" s="26">
        <v>13853000</v>
      </c>
    </row>
    <row r="270" spans="1:17" x14ac:dyDescent="0.25">
      <c r="A270" s="18">
        <v>41365</v>
      </c>
      <c r="B270" s="26"/>
      <c r="F270" s="26">
        <v>23539092.390000001</v>
      </c>
      <c r="G270" s="26">
        <v>5796000</v>
      </c>
      <c r="H270" s="26">
        <v>7350000</v>
      </c>
      <c r="I270" s="26">
        <v>2799000</v>
      </c>
      <c r="J270" s="26">
        <v>239000</v>
      </c>
      <c r="N270" s="26">
        <v>2724000</v>
      </c>
      <c r="O270" s="26">
        <v>3408000</v>
      </c>
      <c r="Q270" s="26">
        <v>16117000</v>
      </c>
    </row>
    <row r="271" spans="1:17" x14ac:dyDescent="0.25">
      <c r="A271" s="18">
        <v>41395</v>
      </c>
      <c r="B271" s="26"/>
      <c r="F271" s="26">
        <v>23005418.150000002</v>
      </c>
      <c r="G271" s="26">
        <v>5483000</v>
      </c>
      <c r="H271" s="26">
        <v>6439000</v>
      </c>
      <c r="I271" s="26">
        <v>2538000</v>
      </c>
      <c r="J271" s="26">
        <v>183000</v>
      </c>
      <c r="N271" s="26">
        <v>2277000</v>
      </c>
      <c r="O271" s="26">
        <v>3423000</v>
      </c>
      <c r="Q271" s="26">
        <v>12943000</v>
      </c>
    </row>
    <row r="272" spans="1:17" x14ac:dyDescent="0.25">
      <c r="A272" s="18">
        <v>41426</v>
      </c>
      <c r="B272" s="26"/>
      <c r="F272" s="26">
        <v>26563219.940000001</v>
      </c>
      <c r="G272" s="26">
        <v>6636000</v>
      </c>
      <c r="H272" s="26">
        <v>7570000</v>
      </c>
      <c r="I272" s="26">
        <v>3323000</v>
      </c>
      <c r="J272" s="26">
        <v>193000</v>
      </c>
      <c r="N272" s="26">
        <v>2460000</v>
      </c>
      <c r="O272" s="26">
        <v>3414000</v>
      </c>
      <c r="Q272" s="26">
        <v>11793000</v>
      </c>
    </row>
    <row r="273" spans="1:17" x14ac:dyDescent="0.25">
      <c r="A273" s="18">
        <v>41456</v>
      </c>
      <c r="B273" s="26"/>
      <c r="F273" s="26">
        <v>26107558.77</v>
      </c>
      <c r="G273" s="26">
        <v>6040000</v>
      </c>
      <c r="H273" s="26">
        <v>7149000</v>
      </c>
      <c r="I273" s="26">
        <v>3781000</v>
      </c>
      <c r="J273" s="26">
        <v>244000</v>
      </c>
      <c r="N273" s="26">
        <v>2784000</v>
      </c>
      <c r="O273" s="26">
        <v>3671000</v>
      </c>
      <c r="Q273" s="26">
        <v>13850000</v>
      </c>
    </row>
    <row r="274" spans="1:17" x14ac:dyDescent="0.25">
      <c r="A274" s="18">
        <v>41487</v>
      </c>
      <c r="B274" s="26"/>
      <c r="F274" s="26">
        <v>28950345.280000001</v>
      </c>
      <c r="G274" s="26">
        <v>6117000</v>
      </c>
      <c r="H274" s="26">
        <v>7064000</v>
      </c>
      <c r="I274" s="26">
        <v>2595000</v>
      </c>
      <c r="J274" s="26">
        <v>249000</v>
      </c>
      <c r="N274" s="26">
        <v>1972000</v>
      </c>
      <c r="O274" s="26">
        <v>3403000</v>
      </c>
      <c r="Q274" s="26">
        <v>12466000</v>
      </c>
    </row>
    <row r="275" spans="1:17" x14ac:dyDescent="0.25">
      <c r="A275" s="18">
        <v>41518</v>
      </c>
      <c r="B275" s="26"/>
      <c r="F275" s="26">
        <v>29711058.77</v>
      </c>
      <c r="G275" s="26">
        <v>6309000</v>
      </c>
      <c r="H275" s="26">
        <v>7976000</v>
      </c>
      <c r="I275" s="26">
        <v>3012000</v>
      </c>
      <c r="J275" s="26">
        <v>280000</v>
      </c>
      <c r="N275" s="26">
        <v>3287000</v>
      </c>
      <c r="O275" s="26">
        <v>3917000</v>
      </c>
      <c r="Q275" s="26">
        <v>14237000</v>
      </c>
    </row>
    <row r="276" spans="1:17" x14ac:dyDescent="0.25">
      <c r="A276" s="18">
        <v>41548</v>
      </c>
      <c r="B276" s="26"/>
      <c r="F276" s="26">
        <v>27547502.370000001</v>
      </c>
      <c r="G276" s="26">
        <v>5168000</v>
      </c>
      <c r="H276" s="26">
        <v>7072000</v>
      </c>
      <c r="I276" s="26">
        <v>2691000</v>
      </c>
      <c r="J276" s="26">
        <v>240000</v>
      </c>
      <c r="N276" s="26">
        <v>1159000</v>
      </c>
      <c r="O276" s="26">
        <v>3406000</v>
      </c>
      <c r="Q276" s="26">
        <v>12557000</v>
      </c>
    </row>
    <row r="277" spans="1:17" x14ac:dyDescent="0.25">
      <c r="A277" s="18">
        <v>41579</v>
      </c>
      <c r="B277" s="26"/>
      <c r="F277" s="26">
        <v>28431127.629999999</v>
      </c>
      <c r="G277" s="26">
        <v>5208972</v>
      </c>
      <c r="H277" s="26">
        <v>6556251</v>
      </c>
      <c r="I277" s="26">
        <v>3044556</v>
      </c>
      <c r="J277" s="26">
        <v>267000</v>
      </c>
      <c r="N277" s="26">
        <v>1401250</v>
      </c>
      <c r="O277" s="26">
        <v>4151227.9999999995</v>
      </c>
      <c r="Q277" s="26">
        <v>14054874</v>
      </c>
    </row>
    <row r="278" spans="1:17" x14ac:dyDescent="0.25">
      <c r="A278" s="18">
        <v>41609</v>
      </c>
      <c r="B278" s="26"/>
      <c r="F278" s="26">
        <v>28029256.57</v>
      </c>
      <c r="G278" s="26">
        <v>5321000</v>
      </c>
      <c r="H278" s="26">
        <v>8437000</v>
      </c>
      <c r="I278" s="26">
        <v>3123000</v>
      </c>
      <c r="J278" s="26">
        <v>275000</v>
      </c>
      <c r="N278" s="26">
        <v>1647000</v>
      </c>
      <c r="O278" s="26">
        <v>3448000</v>
      </c>
      <c r="Q278" s="26">
        <v>10877000</v>
      </c>
    </row>
    <row r="279" spans="1:17" x14ac:dyDescent="0.25">
      <c r="A279" s="18">
        <v>41640</v>
      </c>
      <c r="B279" s="26"/>
      <c r="F279" s="26">
        <v>27333467.290000003</v>
      </c>
      <c r="G279" s="26">
        <v>5102000</v>
      </c>
      <c r="H279" s="26">
        <v>7690000</v>
      </c>
      <c r="I279" s="26">
        <v>4155000.0000000005</v>
      </c>
      <c r="J279" s="26">
        <v>223000</v>
      </c>
      <c r="N279" s="26">
        <v>1354000</v>
      </c>
      <c r="O279" s="26">
        <v>3492000</v>
      </c>
      <c r="Q279" s="26">
        <v>7758000</v>
      </c>
    </row>
    <row r="280" spans="1:17" x14ac:dyDescent="0.25">
      <c r="A280" s="18">
        <v>41671</v>
      </c>
      <c r="B280" s="26"/>
      <c r="F280" s="26">
        <v>27477686</v>
      </c>
      <c r="G280" s="26">
        <v>4657000</v>
      </c>
      <c r="H280" s="26">
        <v>7394000</v>
      </c>
      <c r="I280" s="26">
        <v>1910000</v>
      </c>
      <c r="J280" s="26">
        <v>242000</v>
      </c>
      <c r="N280" s="26">
        <v>2977000</v>
      </c>
      <c r="O280" s="26">
        <v>3153000</v>
      </c>
      <c r="Q280" s="26">
        <v>10060000</v>
      </c>
    </row>
    <row r="281" spans="1:17" x14ac:dyDescent="0.25">
      <c r="A281" s="18">
        <v>41699</v>
      </c>
      <c r="B281" s="26"/>
      <c r="F281" s="26">
        <v>33169028.210000001</v>
      </c>
      <c r="G281" s="26">
        <v>5066000</v>
      </c>
      <c r="H281" s="26">
        <v>7081000</v>
      </c>
      <c r="I281" s="26">
        <v>2321000</v>
      </c>
      <c r="J281" s="26">
        <v>231000</v>
      </c>
      <c r="N281" s="26">
        <v>2089999.9999999998</v>
      </c>
      <c r="O281" s="26">
        <v>3343000</v>
      </c>
      <c r="Q281" s="26">
        <v>12048000</v>
      </c>
    </row>
    <row r="282" spans="1:17" x14ac:dyDescent="0.25">
      <c r="A282" s="18">
        <v>41730</v>
      </c>
      <c r="B282" s="26"/>
      <c r="F282" s="26">
        <v>22452171.150000002</v>
      </c>
      <c r="G282" s="26">
        <v>6430000</v>
      </c>
      <c r="H282" s="26">
        <v>7429517</v>
      </c>
      <c r="I282" s="26">
        <v>1925000</v>
      </c>
      <c r="J282" s="26">
        <v>224000</v>
      </c>
      <c r="N282" s="26">
        <v>3338000</v>
      </c>
      <c r="O282" s="26">
        <v>3731000</v>
      </c>
      <c r="Q282" s="26">
        <v>8556000</v>
      </c>
    </row>
    <row r="283" spans="1:17" x14ac:dyDescent="0.25">
      <c r="A283" s="18">
        <v>41760</v>
      </c>
      <c r="B283" s="26"/>
      <c r="F283" s="26">
        <v>22859874.009999998</v>
      </c>
      <c r="G283" s="26">
        <v>6443000</v>
      </c>
      <c r="H283" s="26">
        <v>6975700</v>
      </c>
      <c r="I283" s="26">
        <v>3519000</v>
      </c>
      <c r="J283" s="26">
        <v>179000</v>
      </c>
      <c r="N283" s="26">
        <v>2822000</v>
      </c>
      <c r="O283" s="26">
        <v>3670000</v>
      </c>
      <c r="Q283" s="26">
        <v>13354000</v>
      </c>
    </row>
    <row r="284" spans="1:17" x14ac:dyDescent="0.25">
      <c r="A284" s="18">
        <v>41791</v>
      </c>
      <c r="B284" s="26"/>
      <c r="F284" s="26">
        <v>27363026.210000001</v>
      </c>
      <c r="G284" s="26">
        <v>7097000</v>
      </c>
      <c r="H284" s="26">
        <v>7878236</v>
      </c>
      <c r="I284" s="26">
        <v>3228000</v>
      </c>
      <c r="J284" s="26">
        <v>216000</v>
      </c>
      <c r="N284" s="26">
        <v>2487000</v>
      </c>
      <c r="O284" s="26">
        <v>3782000</v>
      </c>
      <c r="Q284" s="26">
        <v>11591829</v>
      </c>
    </row>
    <row r="285" spans="1:17" x14ac:dyDescent="0.25">
      <c r="A285" s="18">
        <v>41821</v>
      </c>
      <c r="B285" s="26"/>
      <c r="F285" s="26">
        <v>27606708.139999997</v>
      </c>
      <c r="G285" s="26">
        <v>6666000</v>
      </c>
      <c r="H285" s="26">
        <v>7299000</v>
      </c>
      <c r="I285" s="26">
        <v>3838000</v>
      </c>
      <c r="J285" s="26">
        <v>276000</v>
      </c>
      <c r="N285" s="26">
        <v>2063000.0000000002</v>
      </c>
      <c r="O285" s="26">
        <v>4376000</v>
      </c>
      <c r="Q285" s="26">
        <v>10244171</v>
      </c>
    </row>
    <row r="286" spans="1:17" x14ac:dyDescent="0.25">
      <c r="A286" s="18">
        <v>41852</v>
      </c>
      <c r="B286" s="26"/>
      <c r="F286" s="26">
        <v>29775106.310000002</v>
      </c>
      <c r="G286" s="26">
        <v>6873000</v>
      </c>
      <c r="H286" s="26">
        <v>7120000</v>
      </c>
      <c r="I286" s="26">
        <v>2722000</v>
      </c>
      <c r="J286" s="26">
        <v>264000</v>
      </c>
      <c r="N286" s="26">
        <v>3118000</v>
      </c>
      <c r="O286" s="26">
        <v>3991424</v>
      </c>
      <c r="Q286" s="26">
        <v>14365000</v>
      </c>
    </row>
    <row r="287" spans="1:17" x14ac:dyDescent="0.25">
      <c r="A287" s="18">
        <v>41883</v>
      </c>
      <c r="B287" s="26"/>
      <c r="F287" s="26">
        <v>30069627.419999998</v>
      </c>
      <c r="G287" s="26">
        <v>6943000</v>
      </c>
      <c r="H287" s="26">
        <v>7431000</v>
      </c>
      <c r="I287" s="26">
        <v>3012000</v>
      </c>
      <c r="J287" s="26">
        <v>308000</v>
      </c>
      <c r="N287" s="26">
        <v>2549000</v>
      </c>
      <c r="O287" s="26">
        <v>3876000</v>
      </c>
      <c r="Q287" s="26">
        <v>10727000</v>
      </c>
    </row>
    <row r="288" spans="1:17" x14ac:dyDescent="0.25">
      <c r="A288" s="18">
        <v>41913</v>
      </c>
      <c r="B288" s="26"/>
      <c r="F288" s="26">
        <v>28240773</v>
      </c>
      <c r="G288" s="26">
        <v>6980000</v>
      </c>
      <c r="H288" s="26">
        <v>7352000</v>
      </c>
      <c r="I288" s="26">
        <v>2857000</v>
      </c>
      <c r="J288" s="26">
        <v>269000</v>
      </c>
      <c r="N288" s="26">
        <v>1751000</v>
      </c>
      <c r="O288" s="26">
        <v>3822000</v>
      </c>
      <c r="Q288" s="26">
        <v>11917000</v>
      </c>
    </row>
    <row r="289" spans="1:17" x14ac:dyDescent="0.25">
      <c r="A289" s="18">
        <v>41944</v>
      </c>
      <c r="B289" s="26"/>
      <c r="F289" s="26">
        <v>29078637.809999999</v>
      </c>
      <c r="G289" s="26">
        <v>5766296</v>
      </c>
      <c r="H289" s="26">
        <v>7573844</v>
      </c>
      <c r="I289" s="26">
        <v>3150729</v>
      </c>
      <c r="J289" s="26">
        <v>281000</v>
      </c>
      <c r="N289" s="26">
        <v>1595345</v>
      </c>
      <c r="O289" s="26">
        <v>4124128</v>
      </c>
      <c r="Q289" s="26">
        <v>9807101</v>
      </c>
    </row>
    <row r="290" spans="1:17" x14ac:dyDescent="0.25">
      <c r="A290" s="18">
        <v>41974</v>
      </c>
      <c r="B290" s="26"/>
      <c r="F290" s="26">
        <v>30145865.18</v>
      </c>
      <c r="G290" s="26">
        <v>6549000</v>
      </c>
      <c r="H290" s="26">
        <v>6534000</v>
      </c>
      <c r="I290" s="26">
        <v>3032000</v>
      </c>
      <c r="J290" s="26">
        <v>308000</v>
      </c>
      <c r="N290" s="26">
        <v>3581000</v>
      </c>
      <c r="O290" s="26">
        <v>3514000</v>
      </c>
      <c r="Q290" s="26">
        <v>10773000</v>
      </c>
    </row>
    <row r="291" spans="1:17" x14ac:dyDescent="0.25">
      <c r="A291" s="18">
        <v>42005</v>
      </c>
      <c r="B291" s="26"/>
      <c r="F291" s="26">
        <v>28859652.990000002</v>
      </c>
      <c r="G291" s="26">
        <v>6454000</v>
      </c>
      <c r="H291" s="26">
        <v>8016999.9999999991</v>
      </c>
      <c r="I291" s="26">
        <v>4162000</v>
      </c>
      <c r="J291" s="26">
        <v>266000</v>
      </c>
      <c r="N291" s="26">
        <v>1794000</v>
      </c>
      <c r="O291" s="26">
        <v>3899000</v>
      </c>
      <c r="Q291" s="26">
        <v>8407000</v>
      </c>
    </row>
    <row r="292" spans="1:17" x14ac:dyDescent="0.25">
      <c r="A292" s="18">
        <v>42036</v>
      </c>
      <c r="B292" s="26"/>
      <c r="F292" s="26">
        <v>28628423.140000001</v>
      </c>
      <c r="G292" s="26">
        <v>5324000</v>
      </c>
      <c r="H292" s="26">
        <v>5683000</v>
      </c>
      <c r="I292" s="26">
        <v>2001999.9999999998</v>
      </c>
      <c r="J292" s="26">
        <v>240000</v>
      </c>
      <c r="N292" s="26">
        <v>2928000</v>
      </c>
      <c r="O292" s="26">
        <v>3346000</v>
      </c>
      <c r="Q292" s="26">
        <v>11108000</v>
      </c>
    </row>
    <row r="293" spans="1:17" x14ac:dyDescent="0.25">
      <c r="A293" s="18">
        <v>42064</v>
      </c>
      <c r="B293" s="26"/>
      <c r="F293" s="26">
        <v>34437875.060000002</v>
      </c>
      <c r="G293" s="26">
        <v>6497000</v>
      </c>
      <c r="H293" s="26">
        <v>9189000</v>
      </c>
      <c r="I293" s="26">
        <v>2533000</v>
      </c>
      <c r="J293" s="26">
        <v>250000</v>
      </c>
      <c r="N293" s="26">
        <v>2675000</v>
      </c>
      <c r="O293" s="26">
        <v>3608000</v>
      </c>
      <c r="Q293" s="26">
        <v>13091000</v>
      </c>
    </row>
    <row r="294" spans="1:17" x14ac:dyDescent="0.25">
      <c r="A294" s="18">
        <v>42095</v>
      </c>
      <c r="B294" s="26"/>
      <c r="F294" s="26">
        <v>23660620.289999999</v>
      </c>
      <c r="G294" s="26">
        <v>6851000</v>
      </c>
      <c r="H294" s="26">
        <v>8263000</v>
      </c>
      <c r="I294" s="26">
        <v>2889000</v>
      </c>
      <c r="J294" s="26">
        <v>259000</v>
      </c>
      <c r="N294" s="26">
        <v>3713000</v>
      </c>
      <c r="O294" s="26">
        <v>3914000</v>
      </c>
      <c r="Q294" s="26">
        <v>10215000</v>
      </c>
    </row>
    <row r="295" spans="1:17" x14ac:dyDescent="0.25">
      <c r="A295" s="18">
        <v>42125</v>
      </c>
      <c r="B295" s="26"/>
      <c r="F295" s="26">
        <v>23554200.48</v>
      </c>
      <c r="G295" s="26">
        <v>5926000</v>
      </c>
      <c r="H295" s="26">
        <v>6649000</v>
      </c>
      <c r="I295" s="26">
        <v>2960000</v>
      </c>
      <c r="J295" s="26">
        <v>203000</v>
      </c>
      <c r="N295" s="26">
        <v>3070000</v>
      </c>
      <c r="O295" s="26">
        <v>3805000</v>
      </c>
      <c r="Q295" s="26">
        <v>10354000</v>
      </c>
    </row>
    <row r="296" spans="1:17" x14ac:dyDescent="0.25">
      <c r="A296" s="18">
        <v>42156</v>
      </c>
      <c r="B296" s="26"/>
      <c r="F296" s="26">
        <v>28153259.559999999</v>
      </c>
      <c r="G296" s="26">
        <v>6940000</v>
      </c>
      <c r="H296" s="26">
        <v>7336000</v>
      </c>
      <c r="I296" s="26">
        <v>3157000</v>
      </c>
      <c r="J296" s="26">
        <v>214000</v>
      </c>
      <c r="N296" s="26">
        <v>3130000</v>
      </c>
      <c r="O296" s="26">
        <v>3810000</v>
      </c>
      <c r="Q296" s="26">
        <v>12891000</v>
      </c>
    </row>
    <row r="297" spans="1:17" x14ac:dyDescent="0.25">
      <c r="A297" s="18">
        <v>42186</v>
      </c>
      <c r="B297" s="26"/>
      <c r="F297" s="26">
        <v>27798957.960000001</v>
      </c>
      <c r="G297" s="26">
        <v>8109095.9999999991</v>
      </c>
      <c r="H297" s="26">
        <v>7949000</v>
      </c>
      <c r="I297" s="26">
        <v>3987000</v>
      </c>
      <c r="J297" s="26">
        <v>297000</v>
      </c>
      <c r="N297" s="26">
        <v>2388000</v>
      </c>
      <c r="O297" s="26">
        <v>3990000</v>
      </c>
      <c r="Q297" s="26">
        <v>11219000</v>
      </c>
    </row>
    <row r="298" spans="1:17" x14ac:dyDescent="0.25">
      <c r="A298" s="18">
        <v>42217</v>
      </c>
      <c r="B298" s="26"/>
      <c r="F298" s="26">
        <v>29768756.100000001</v>
      </c>
      <c r="G298" s="26">
        <v>7466904</v>
      </c>
      <c r="H298" s="26">
        <v>7921000</v>
      </c>
      <c r="I298" s="26">
        <v>2782000</v>
      </c>
      <c r="J298" s="26">
        <v>256000</v>
      </c>
      <c r="N298" s="26">
        <v>3576000</v>
      </c>
      <c r="O298" s="26">
        <v>4334000</v>
      </c>
      <c r="Q298" s="26">
        <v>13307000</v>
      </c>
    </row>
    <row r="299" spans="1:17" x14ac:dyDescent="0.25">
      <c r="A299" s="18">
        <v>42248</v>
      </c>
      <c r="B299" s="26"/>
      <c r="F299" s="26">
        <v>31635672.069999997</v>
      </c>
      <c r="G299" s="26">
        <v>7317000</v>
      </c>
      <c r="H299" s="26">
        <v>6888000</v>
      </c>
      <c r="I299" s="26">
        <v>2943000</v>
      </c>
      <c r="J299" s="26">
        <v>301000</v>
      </c>
      <c r="N299" s="26">
        <v>2967000</v>
      </c>
      <c r="O299" s="26">
        <v>4328000</v>
      </c>
      <c r="Q299" s="26">
        <v>11640000</v>
      </c>
    </row>
    <row r="300" spans="1:17" x14ac:dyDescent="0.25">
      <c r="A300" s="18">
        <v>42278</v>
      </c>
      <c r="B300" s="26"/>
      <c r="F300" s="26">
        <v>29923428.439999998</v>
      </c>
      <c r="G300" s="26">
        <v>6921000</v>
      </c>
      <c r="H300" s="26">
        <v>7346000</v>
      </c>
      <c r="I300" s="26">
        <v>3071000</v>
      </c>
      <c r="J300" s="26">
        <v>350000</v>
      </c>
      <c r="N300" s="26">
        <v>2718000</v>
      </c>
      <c r="O300" s="26">
        <v>3901000</v>
      </c>
      <c r="Q300" s="26">
        <v>12559000</v>
      </c>
    </row>
    <row r="301" spans="1:17" x14ac:dyDescent="0.25">
      <c r="A301" s="18">
        <v>42309</v>
      </c>
      <c r="B301" s="26"/>
      <c r="F301" s="26">
        <v>30204767.940000001</v>
      </c>
      <c r="G301" s="26">
        <v>6646557</v>
      </c>
      <c r="H301" s="26">
        <v>8817398</v>
      </c>
      <c r="I301" s="26">
        <v>3098942</v>
      </c>
      <c r="J301" s="26">
        <v>408000</v>
      </c>
      <c r="N301" s="26">
        <v>1320666</v>
      </c>
      <c r="O301" s="26">
        <v>4263293</v>
      </c>
      <c r="Q301" s="26">
        <v>9340945</v>
      </c>
    </row>
    <row r="302" spans="1:17" x14ac:dyDescent="0.25">
      <c r="A302" s="18">
        <v>42339</v>
      </c>
      <c r="B302" s="26"/>
      <c r="F302" s="26">
        <v>30119564.300000001</v>
      </c>
      <c r="G302" s="26">
        <v>6375000</v>
      </c>
      <c r="H302" s="26">
        <v>9589000</v>
      </c>
      <c r="I302" s="26">
        <v>2941000</v>
      </c>
      <c r="J302" s="26">
        <v>402000</v>
      </c>
      <c r="N302" s="26">
        <v>1103000</v>
      </c>
      <c r="O302" s="26">
        <v>4598000</v>
      </c>
      <c r="Q302" s="26">
        <v>11404000</v>
      </c>
    </row>
    <row r="303" spans="1:17" x14ac:dyDescent="0.25">
      <c r="A303" s="18">
        <v>42370</v>
      </c>
      <c r="B303" s="26"/>
      <c r="F303" s="26">
        <v>29838990.109999999</v>
      </c>
      <c r="G303" s="26">
        <v>6577000</v>
      </c>
      <c r="H303" s="26">
        <v>8128000</v>
      </c>
      <c r="I303" s="26">
        <v>4898000</v>
      </c>
      <c r="J303" s="26">
        <v>360000</v>
      </c>
      <c r="N303" s="26">
        <v>2937000</v>
      </c>
      <c r="O303" s="26">
        <v>3809450</v>
      </c>
      <c r="Q303" s="26">
        <v>8207000.0000000009</v>
      </c>
    </row>
    <row r="304" spans="1:17" x14ac:dyDescent="0.25">
      <c r="A304" s="18">
        <v>42401</v>
      </c>
      <c r="B304" s="26"/>
      <c r="F304" s="26">
        <v>28282114.559999999</v>
      </c>
      <c r="G304" s="26">
        <v>5956000</v>
      </c>
      <c r="H304" s="26">
        <v>6566000</v>
      </c>
      <c r="I304" s="26">
        <v>1654000</v>
      </c>
      <c r="J304" s="26">
        <v>335000</v>
      </c>
      <c r="N304" s="26">
        <v>3541000</v>
      </c>
      <c r="O304" s="26">
        <v>3540193</v>
      </c>
      <c r="Q304" s="26">
        <v>8279000</v>
      </c>
    </row>
    <row r="305" spans="1:23" x14ac:dyDescent="0.25">
      <c r="A305" s="18">
        <v>42430</v>
      </c>
      <c r="B305" s="26"/>
      <c r="F305" s="26">
        <v>35403923.460000001</v>
      </c>
      <c r="G305" s="26">
        <v>6598000</v>
      </c>
      <c r="H305" s="26">
        <v>9685000</v>
      </c>
      <c r="I305" s="26">
        <v>2588000</v>
      </c>
      <c r="J305" s="26">
        <v>360000</v>
      </c>
      <c r="N305" s="26">
        <v>3227000</v>
      </c>
      <c r="O305" s="26">
        <v>3814000</v>
      </c>
      <c r="Q305" s="26">
        <v>11726000</v>
      </c>
    </row>
    <row r="306" spans="1:23" x14ac:dyDescent="0.25">
      <c r="A306" s="18">
        <v>42461</v>
      </c>
      <c r="B306" s="26"/>
      <c r="F306" s="26">
        <v>53375007.519999996</v>
      </c>
      <c r="G306" s="26">
        <v>7154000</v>
      </c>
      <c r="H306" s="26">
        <v>7732000</v>
      </c>
      <c r="I306" s="26">
        <v>3065000</v>
      </c>
      <c r="J306" s="26">
        <v>280000</v>
      </c>
      <c r="N306" s="26">
        <v>4333000</v>
      </c>
      <c r="O306" s="26">
        <v>4097000.0000000005</v>
      </c>
      <c r="Q306" s="26">
        <v>10435000</v>
      </c>
    </row>
    <row r="307" spans="1:23" x14ac:dyDescent="0.25">
      <c r="A307" s="18">
        <v>42491</v>
      </c>
      <c r="B307" s="26"/>
      <c r="F307" s="26">
        <v>56260939.890000001</v>
      </c>
      <c r="G307" s="26">
        <v>7454000</v>
      </c>
      <c r="H307" s="26">
        <v>7314000</v>
      </c>
      <c r="I307" s="26">
        <v>2706000</v>
      </c>
      <c r="J307" s="26">
        <v>220000</v>
      </c>
      <c r="N307" s="26">
        <v>3632000</v>
      </c>
      <c r="O307" s="26">
        <v>4022999.9999999995</v>
      </c>
      <c r="Q307" s="26">
        <v>11813000</v>
      </c>
    </row>
    <row r="308" spans="1:23" x14ac:dyDescent="0.25">
      <c r="A308" s="18">
        <v>42522</v>
      </c>
      <c r="B308" s="26"/>
      <c r="F308" s="26">
        <v>65962180.950000003</v>
      </c>
      <c r="G308" s="26">
        <v>7060000</v>
      </c>
      <c r="H308" s="26">
        <v>8000000</v>
      </c>
      <c r="I308" s="26">
        <v>3468000</v>
      </c>
      <c r="J308" s="26">
        <v>240000</v>
      </c>
      <c r="N308" s="26">
        <v>3415000</v>
      </c>
      <c r="O308" s="26">
        <v>4048000</v>
      </c>
      <c r="Q308" s="26">
        <v>9843000</v>
      </c>
    </row>
    <row r="309" spans="1:23" x14ac:dyDescent="0.25">
      <c r="A309" s="18">
        <v>42552</v>
      </c>
      <c r="B309" s="26"/>
      <c r="F309" s="26">
        <v>62493840.669999994</v>
      </c>
      <c r="G309" s="26">
        <v>6767000.0000000028</v>
      </c>
      <c r="H309" s="26">
        <v>8337999.9999999991</v>
      </c>
      <c r="I309" s="26">
        <v>4088000</v>
      </c>
      <c r="J309" s="26">
        <v>270000</v>
      </c>
      <c r="N309" s="26">
        <v>2538000</v>
      </c>
      <c r="O309" s="26">
        <v>4312357</v>
      </c>
      <c r="Q309" s="26">
        <v>15055999.999999998</v>
      </c>
      <c r="W309" s="26">
        <v>2116212.71</v>
      </c>
    </row>
    <row r="310" spans="1:23" x14ac:dyDescent="0.25">
      <c r="A310" s="18">
        <v>42583</v>
      </c>
      <c r="B310" s="26"/>
      <c r="F310" s="26">
        <v>69627843.679999992</v>
      </c>
      <c r="G310" s="26">
        <v>7062000</v>
      </c>
      <c r="H310" s="26">
        <v>8157999.9999999991</v>
      </c>
      <c r="I310" s="26">
        <v>2596000</v>
      </c>
      <c r="J310" s="26">
        <v>260000</v>
      </c>
      <c r="N310" s="26">
        <v>3165000</v>
      </c>
      <c r="O310" s="26">
        <v>4316357</v>
      </c>
      <c r="Q310" s="26">
        <v>11838000</v>
      </c>
      <c r="W310" s="26">
        <v>3375556.05</v>
      </c>
    </row>
    <row r="311" spans="1:23" x14ac:dyDescent="0.25">
      <c r="A311" s="18">
        <v>42614</v>
      </c>
      <c r="B311" s="26"/>
      <c r="F311" s="26">
        <v>75197274.149999991</v>
      </c>
      <c r="G311" s="26">
        <v>7831000</v>
      </c>
      <c r="H311" s="26">
        <v>8801000</v>
      </c>
      <c r="I311" s="26">
        <v>3147000</v>
      </c>
      <c r="J311" s="26">
        <v>280000</v>
      </c>
      <c r="N311" s="26">
        <v>4711000</v>
      </c>
      <c r="O311" s="26">
        <v>4358000</v>
      </c>
      <c r="Q311" s="26">
        <v>11012000</v>
      </c>
      <c r="W311" s="26">
        <v>3971552.96</v>
      </c>
    </row>
    <row r="312" spans="1:23" x14ac:dyDescent="0.25">
      <c r="A312" s="18">
        <v>42644</v>
      </c>
      <c r="B312" s="26"/>
      <c r="F312" s="26">
        <v>69006512.349999994</v>
      </c>
      <c r="G312" s="26">
        <v>7062000</v>
      </c>
      <c r="H312" s="26">
        <v>7953000</v>
      </c>
      <c r="I312" s="26">
        <v>3110000</v>
      </c>
      <c r="J312" s="26">
        <v>280000</v>
      </c>
      <c r="N312" s="26">
        <v>2151000</v>
      </c>
      <c r="O312" s="26">
        <v>3867000</v>
      </c>
      <c r="Q312" s="26">
        <v>10735000</v>
      </c>
      <c r="W312" s="26">
        <v>3230260.57</v>
      </c>
    </row>
    <row r="313" spans="1:23" x14ac:dyDescent="0.25">
      <c r="A313" s="18">
        <v>42675</v>
      </c>
      <c r="B313" s="26"/>
      <c r="F313" s="26">
        <v>68263674.450000003</v>
      </c>
      <c r="G313" s="26">
        <v>6614276</v>
      </c>
      <c r="H313" s="26">
        <v>7625174</v>
      </c>
      <c r="I313" s="26">
        <v>3037565</v>
      </c>
      <c r="J313" s="26">
        <v>280000</v>
      </c>
      <c r="N313" s="26">
        <v>2500279</v>
      </c>
      <c r="O313" s="26">
        <v>3991692</v>
      </c>
      <c r="Q313" s="26">
        <v>9239025</v>
      </c>
      <c r="W313" s="26">
        <v>6924402.9500000002</v>
      </c>
    </row>
    <row r="314" spans="1:23" x14ac:dyDescent="0.25">
      <c r="A314" s="18">
        <v>42705</v>
      </c>
      <c r="B314" s="26"/>
      <c r="F314" s="26">
        <v>69553963.390000001</v>
      </c>
      <c r="G314" s="26">
        <v>7493054.7699999996</v>
      </c>
      <c r="H314" s="26">
        <v>7911000</v>
      </c>
      <c r="I314" s="26">
        <v>3404000</v>
      </c>
      <c r="J314" s="26">
        <v>380000</v>
      </c>
      <c r="N314" s="26">
        <v>1669421.34</v>
      </c>
      <c r="O314" s="26">
        <v>3937369.48</v>
      </c>
      <c r="Q314" s="26">
        <v>10535345.109999999</v>
      </c>
      <c r="W314" s="26">
        <v>2907454.93</v>
      </c>
    </row>
    <row r="315" spans="1:23" x14ac:dyDescent="0.25">
      <c r="A315" s="18">
        <v>42736</v>
      </c>
      <c r="B315" s="26"/>
      <c r="F315" s="26">
        <v>67405675.00999999</v>
      </c>
      <c r="G315" s="26">
        <v>6380000.8499999996</v>
      </c>
      <c r="H315" s="26">
        <v>9179000</v>
      </c>
      <c r="I315" s="26">
        <v>4088000</v>
      </c>
      <c r="J315" s="26">
        <v>290000</v>
      </c>
      <c r="N315" s="26">
        <v>3758976.44</v>
      </c>
      <c r="O315" s="26">
        <v>3833331.63</v>
      </c>
      <c r="Q315" s="26">
        <v>8000721.8499999996</v>
      </c>
      <c r="W315" s="26">
        <v>1712142.06</v>
      </c>
    </row>
    <row r="316" spans="1:23" x14ac:dyDescent="0.25">
      <c r="A316" s="18">
        <v>42767</v>
      </c>
      <c r="B316" s="26"/>
      <c r="F316" s="26">
        <v>67825677.279999986</v>
      </c>
      <c r="G316" s="26">
        <v>5668041.6600000001</v>
      </c>
      <c r="H316" s="26">
        <v>7592000</v>
      </c>
      <c r="I316" s="26">
        <v>1319000</v>
      </c>
      <c r="J316" s="26">
        <v>250000</v>
      </c>
      <c r="N316" s="26">
        <v>4554947.83</v>
      </c>
      <c r="O316" s="26">
        <v>3642818.17</v>
      </c>
      <c r="Q316" s="26">
        <v>10077533.199999999</v>
      </c>
      <c r="W316" s="26">
        <v>1321975.06</v>
      </c>
    </row>
    <row r="317" spans="1:23" x14ac:dyDescent="0.25">
      <c r="A317" s="18">
        <v>42795</v>
      </c>
      <c r="B317" s="26"/>
      <c r="F317" s="26">
        <v>81531774.900000006</v>
      </c>
      <c r="G317" s="26">
        <v>6024832.1200000001</v>
      </c>
      <c r="H317" s="26">
        <v>7201000</v>
      </c>
      <c r="I317" s="26">
        <v>3111000</v>
      </c>
      <c r="J317" s="26">
        <v>260000</v>
      </c>
      <c r="N317" s="26">
        <v>4159299.32</v>
      </c>
      <c r="O317" s="26">
        <v>3838599.48</v>
      </c>
      <c r="Q317" s="26">
        <v>11155521.58</v>
      </c>
      <c r="W317" s="26">
        <v>1678106.86</v>
      </c>
    </row>
    <row r="318" spans="1:23" x14ac:dyDescent="0.25">
      <c r="A318" s="18">
        <v>42826</v>
      </c>
      <c r="B318" s="26"/>
      <c r="F318" s="26">
        <v>56297195.440000005</v>
      </c>
      <c r="G318" s="26">
        <v>6728134.4800000004</v>
      </c>
      <c r="H318" s="26">
        <v>6827000</v>
      </c>
      <c r="I318" s="26">
        <v>3049000</v>
      </c>
      <c r="J318" s="26">
        <v>280000</v>
      </c>
      <c r="N318" s="26">
        <v>5397155.9900000002</v>
      </c>
      <c r="O318" s="26">
        <v>4383852.75</v>
      </c>
      <c r="Q318" s="26">
        <v>9051158.8200000003</v>
      </c>
      <c r="W318" s="26">
        <v>2126454.15</v>
      </c>
    </row>
    <row r="319" spans="1:23" x14ac:dyDescent="0.25">
      <c r="A319" s="18">
        <v>42856</v>
      </c>
      <c r="B319" s="26"/>
      <c r="F319" s="26">
        <v>56233617.770000003</v>
      </c>
      <c r="G319" s="26">
        <v>6806028.2699999996</v>
      </c>
      <c r="H319" s="26">
        <v>8906000</v>
      </c>
      <c r="I319" s="26">
        <v>2746000</v>
      </c>
      <c r="J319" s="26">
        <v>210000</v>
      </c>
      <c r="N319" s="26">
        <v>2989772.41</v>
      </c>
      <c r="O319" s="26">
        <v>4177627.34</v>
      </c>
      <c r="Q319" s="26">
        <v>11381501.609999999</v>
      </c>
      <c r="W319" s="26">
        <v>2789629.34</v>
      </c>
    </row>
    <row r="320" spans="1:23" x14ac:dyDescent="0.25">
      <c r="A320" s="18">
        <v>42887</v>
      </c>
      <c r="B320" s="26"/>
      <c r="F320" s="26">
        <v>66386157.289999999</v>
      </c>
      <c r="G320" s="26">
        <v>6981094.1399999997</v>
      </c>
      <c r="H320" s="26">
        <v>8298999.9999999991</v>
      </c>
      <c r="I320" s="26">
        <v>4653000</v>
      </c>
      <c r="J320" s="26">
        <v>220000</v>
      </c>
      <c r="N320" s="26">
        <v>3080294.81</v>
      </c>
      <c r="O320" s="26">
        <v>4368977.66</v>
      </c>
      <c r="Q320" s="26">
        <v>11670840.48</v>
      </c>
      <c r="W320" s="26">
        <v>3591519.53</v>
      </c>
    </row>
    <row r="321" spans="1:23" x14ac:dyDescent="0.25">
      <c r="A321" s="18">
        <v>42917</v>
      </c>
      <c r="B321" s="26"/>
      <c r="F321" s="26">
        <v>65212635.32</v>
      </c>
      <c r="G321" s="26">
        <v>6799143.0099999998</v>
      </c>
      <c r="H321" s="26">
        <v>8125000</v>
      </c>
      <c r="I321" s="26">
        <v>4205000</v>
      </c>
      <c r="J321" s="26">
        <v>240000</v>
      </c>
      <c r="N321" s="26">
        <v>3030464.13</v>
      </c>
      <c r="O321" s="26">
        <v>5081833.25</v>
      </c>
      <c r="Q321" s="26">
        <v>9966178.6799999997</v>
      </c>
      <c r="W321" s="26">
        <v>4152865.62</v>
      </c>
    </row>
    <row r="322" spans="1:23" x14ac:dyDescent="0.25">
      <c r="A322" s="18">
        <v>42948</v>
      </c>
      <c r="B322" s="26"/>
      <c r="F322" s="26">
        <v>69421573.859999999</v>
      </c>
      <c r="G322" s="26">
        <v>6622314.2000000002</v>
      </c>
      <c r="H322" s="26">
        <v>8004000</v>
      </c>
      <c r="I322" s="26">
        <v>2435000</v>
      </c>
      <c r="J322" s="26">
        <v>260000</v>
      </c>
      <c r="N322" s="26">
        <v>3728339.39</v>
      </c>
      <c r="O322" s="26">
        <v>4342921.5199999996</v>
      </c>
      <c r="Q322" s="26">
        <v>11710229.77</v>
      </c>
      <c r="W322" s="26">
        <v>3078386.36</v>
      </c>
    </row>
    <row r="323" spans="1:23" x14ac:dyDescent="0.25">
      <c r="A323" s="18">
        <v>42979</v>
      </c>
      <c r="B323" s="26"/>
      <c r="F323" s="26">
        <v>73119893.780000001</v>
      </c>
      <c r="G323" s="26">
        <v>6568705.75</v>
      </c>
      <c r="H323" s="26">
        <v>8381000</v>
      </c>
      <c r="I323" s="26">
        <v>2389000</v>
      </c>
      <c r="J323" s="26">
        <v>280000</v>
      </c>
      <c r="N323" s="26">
        <v>4794739.07</v>
      </c>
      <c r="O323" s="26">
        <v>3244758.01</v>
      </c>
      <c r="Q323" s="26">
        <v>8325660.4199999999</v>
      </c>
      <c r="W323" s="26">
        <v>2824257.56</v>
      </c>
    </row>
    <row r="324" spans="1:23" x14ac:dyDescent="0.25">
      <c r="A324" s="18">
        <v>43009</v>
      </c>
      <c r="B324" s="26"/>
      <c r="F324" s="26">
        <v>67781079.359999999</v>
      </c>
      <c r="G324" s="26">
        <v>7053262.8399999999</v>
      </c>
      <c r="H324" s="26">
        <v>7847000</v>
      </c>
      <c r="I324" s="26">
        <v>2921000</v>
      </c>
      <c r="J324" s="26">
        <v>260000</v>
      </c>
      <c r="N324" s="26">
        <v>2206494.9500000002</v>
      </c>
      <c r="O324" s="26">
        <v>3944841.37</v>
      </c>
      <c r="Q324" s="26">
        <v>11070076</v>
      </c>
      <c r="W324" s="26">
        <v>3384656.46</v>
      </c>
    </row>
    <row r="325" spans="1:23" x14ac:dyDescent="0.25">
      <c r="A325" s="18">
        <v>43040</v>
      </c>
      <c r="B325" s="26"/>
      <c r="F325" s="26">
        <v>68994675.099999994</v>
      </c>
      <c r="G325" s="26">
        <v>6636591.7699999996</v>
      </c>
      <c r="H325" s="26">
        <v>8338048.0000000009</v>
      </c>
      <c r="I325" s="26">
        <v>2855388</v>
      </c>
      <c r="J325" s="26">
        <v>260000</v>
      </c>
      <c r="N325" s="26">
        <v>1912214.51</v>
      </c>
      <c r="O325" s="26">
        <v>4055945.9900000007</v>
      </c>
      <c r="Q325" s="26">
        <v>6883017.9299999997</v>
      </c>
      <c r="W325" s="26">
        <v>3478033.19</v>
      </c>
    </row>
    <row r="326" spans="1:23" x14ac:dyDescent="0.25">
      <c r="A326" s="18">
        <v>43070</v>
      </c>
      <c r="B326" s="26"/>
      <c r="F326" s="26">
        <v>68813719.370000005</v>
      </c>
      <c r="G326" s="26">
        <v>6697781.04</v>
      </c>
      <c r="H326" s="26">
        <v>8083834.2599999998</v>
      </c>
      <c r="I326" s="26">
        <v>3386972.57</v>
      </c>
      <c r="J326" s="26">
        <v>270000</v>
      </c>
      <c r="N326" s="26">
        <v>1644303.87</v>
      </c>
      <c r="O326" s="26">
        <v>3943397.81</v>
      </c>
      <c r="Q326" s="26">
        <v>11865956.310000001</v>
      </c>
      <c r="W326" s="26">
        <v>3021670.62</v>
      </c>
    </row>
    <row r="327" spans="1:23" x14ac:dyDescent="0.25">
      <c r="A327" s="18">
        <v>43101</v>
      </c>
      <c r="B327" s="26"/>
      <c r="F327" s="26">
        <v>67466235.420000002</v>
      </c>
      <c r="G327" s="26">
        <v>6400339.6399999997</v>
      </c>
      <c r="H327" s="26">
        <v>8328571.8899999997</v>
      </c>
      <c r="I327" s="26">
        <v>3812879.94</v>
      </c>
      <c r="J327" s="26">
        <v>280000</v>
      </c>
      <c r="N327" s="26">
        <v>2795750.74</v>
      </c>
      <c r="O327" s="26">
        <v>3836209.2</v>
      </c>
      <c r="Q327" s="26">
        <v>7105894.96</v>
      </c>
      <c r="W327" s="26">
        <v>1647491.91</v>
      </c>
    </row>
    <row r="328" spans="1:23" x14ac:dyDescent="0.25">
      <c r="A328" s="18">
        <v>43132</v>
      </c>
      <c r="B328" s="26"/>
      <c r="F328" s="26">
        <v>68308547.760000005</v>
      </c>
      <c r="G328" s="26">
        <v>5861388.5199999996</v>
      </c>
      <c r="H328" s="26">
        <v>7933201.7999999998</v>
      </c>
      <c r="I328" s="26">
        <v>1780196.68</v>
      </c>
      <c r="J328" s="26">
        <v>280000</v>
      </c>
      <c r="N328" s="26">
        <v>3816364.71</v>
      </c>
      <c r="O328" s="26">
        <v>4007324.4</v>
      </c>
      <c r="Q328" s="26">
        <v>9385732.0700000003</v>
      </c>
      <c r="W328" s="26">
        <v>1572517.88</v>
      </c>
    </row>
    <row r="329" spans="1:23" x14ac:dyDescent="0.25">
      <c r="A329" s="18">
        <v>43160</v>
      </c>
      <c r="B329" s="26"/>
      <c r="F329" s="26">
        <v>93480257.950000003</v>
      </c>
      <c r="G329" s="26">
        <v>6155109.2699999996</v>
      </c>
      <c r="H329" s="26">
        <v>7358112.2699999996</v>
      </c>
      <c r="I329" s="26">
        <v>2650253.71</v>
      </c>
      <c r="J329" s="26">
        <v>260000</v>
      </c>
      <c r="N329" s="26">
        <v>3247110.66</v>
      </c>
      <c r="O329" s="26">
        <v>4076228.33</v>
      </c>
      <c r="Q329" s="26">
        <v>9575478.6199999992</v>
      </c>
      <c r="W329" s="26">
        <v>1545724.21</v>
      </c>
    </row>
    <row r="330" spans="1:23" x14ac:dyDescent="0.25">
      <c r="A330" s="18">
        <v>43191</v>
      </c>
      <c r="B330" s="26"/>
      <c r="F330" s="26">
        <v>58821645.289999999</v>
      </c>
      <c r="G330" s="26">
        <v>8596563.8300000001</v>
      </c>
      <c r="H330" s="26">
        <v>8184243.6700000009</v>
      </c>
      <c r="I330" s="26">
        <v>2910443.81</v>
      </c>
      <c r="J330" s="26">
        <v>250000</v>
      </c>
      <c r="N330" s="26">
        <v>5398035.5199999996</v>
      </c>
      <c r="O330" s="26">
        <v>4155119.42</v>
      </c>
      <c r="Q330" s="26">
        <v>8248276.3600000003</v>
      </c>
      <c r="W330" s="26">
        <v>2445972.46</v>
      </c>
    </row>
    <row r="331" spans="1:23" x14ac:dyDescent="0.25">
      <c r="A331" s="18">
        <v>43221</v>
      </c>
      <c r="B331" s="26"/>
      <c r="F331" s="26">
        <v>56928622.950000003</v>
      </c>
      <c r="G331" s="26">
        <v>7167282.2800000003</v>
      </c>
      <c r="H331" s="26">
        <v>7785296.8300000001</v>
      </c>
      <c r="I331" s="26">
        <v>2853108.07</v>
      </c>
      <c r="J331" s="26">
        <v>230000</v>
      </c>
      <c r="N331" s="26">
        <v>3083465.59</v>
      </c>
      <c r="O331" s="26">
        <v>4173754.96</v>
      </c>
      <c r="Q331" s="26">
        <v>8081814.1800000006</v>
      </c>
      <c r="W331" s="26">
        <v>3027381.37</v>
      </c>
    </row>
    <row r="332" spans="1:23" x14ac:dyDescent="0.25">
      <c r="A332" s="18">
        <v>43252</v>
      </c>
      <c r="B332" s="26"/>
      <c r="F332" s="26">
        <v>69006437.459999993</v>
      </c>
      <c r="G332" s="26">
        <v>7288415.0999999996</v>
      </c>
      <c r="H332" s="26">
        <v>8108484.3799999999</v>
      </c>
      <c r="I332" s="26">
        <v>3779544.57</v>
      </c>
      <c r="J332" s="26">
        <v>200000</v>
      </c>
      <c r="N332" s="26">
        <v>3646036.78</v>
      </c>
      <c r="O332" s="26">
        <v>4134564.1799999997</v>
      </c>
      <c r="Q332" s="26">
        <v>11671090.34</v>
      </c>
      <c r="W332" s="26">
        <v>3575965.03</v>
      </c>
    </row>
    <row r="333" spans="1:23" x14ac:dyDescent="0.25">
      <c r="A333" s="18">
        <v>43282</v>
      </c>
      <c r="B333" s="26"/>
      <c r="F333" s="26">
        <v>65512498.039999999</v>
      </c>
      <c r="G333" s="26">
        <v>7592675.2800000003</v>
      </c>
      <c r="H333" s="26">
        <v>7948240.0499999998</v>
      </c>
      <c r="I333" s="26">
        <v>3733330.4</v>
      </c>
      <c r="J333" s="26">
        <v>280000</v>
      </c>
      <c r="N333" s="26">
        <v>3110081.89</v>
      </c>
      <c r="O333" s="26">
        <v>4274615.8600000003</v>
      </c>
      <c r="Q333" s="26">
        <v>11773940.07</v>
      </c>
      <c r="W333" s="26">
        <v>4398578.67</v>
      </c>
    </row>
    <row r="334" spans="1:23" x14ac:dyDescent="0.25">
      <c r="A334" s="18">
        <v>43313</v>
      </c>
      <c r="B334" s="26"/>
      <c r="F334" s="26">
        <v>74052335.969999999</v>
      </c>
      <c r="G334" s="26">
        <v>7037237.4199999999</v>
      </c>
      <c r="H334" s="26">
        <v>7731528.0099999998</v>
      </c>
      <c r="I334" s="26">
        <v>2847394.48</v>
      </c>
      <c r="J334" s="26">
        <v>250000</v>
      </c>
      <c r="N334" s="26">
        <v>3222153.41</v>
      </c>
      <c r="O334" s="26">
        <v>4621620.97</v>
      </c>
      <c r="Q334" s="26">
        <v>9223723.6099999994</v>
      </c>
      <c r="W334" s="26">
        <v>3493186.03</v>
      </c>
    </row>
    <row r="335" spans="1:23" x14ac:dyDescent="0.25">
      <c r="A335" s="18">
        <v>43344</v>
      </c>
      <c r="B335" s="26"/>
      <c r="F335" s="26">
        <v>76306913.900000006</v>
      </c>
      <c r="G335" s="26">
        <v>7307024.46</v>
      </c>
      <c r="H335" s="26">
        <v>8957834.3499999996</v>
      </c>
      <c r="I335" s="26">
        <v>3127190.87</v>
      </c>
      <c r="J335" s="26">
        <v>270000</v>
      </c>
      <c r="N335" s="26">
        <v>3738571.48</v>
      </c>
      <c r="O335" s="26">
        <v>4831564.45</v>
      </c>
      <c r="Q335" s="26">
        <v>7850343.9299999997</v>
      </c>
      <c r="W335" s="26">
        <v>3509086.07</v>
      </c>
    </row>
    <row r="336" spans="1:23" x14ac:dyDescent="0.25">
      <c r="A336" s="18">
        <v>43374</v>
      </c>
      <c r="B336" s="26"/>
      <c r="F336" s="26">
        <v>70785493.510000005</v>
      </c>
      <c r="G336" s="26">
        <v>7130192.8600000003</v>
      </c>
      <c r="H336" s="26">
        <v>7770742.79</v>
      </c>
      <c r="I336" s="26">
        <v>2884161.7</v>
      </c>
      <c r="J336" s="26">
        <v>280000</v>
      </c>
      <c r="N336" s="26">
        <v>2251593.38</v>
      </c>
      <c r="O336" s="26">
        <v>3980090.37</v>
      </c>
      <c r="Q336" s="26">
        <v>10656381.35</v>
      </c>
      <c r="W336" s="26">
        <v>3715120.44</v>
      </c>
    </row>
    <row r="337" spans="1:23" x14ac:dyDescent="0.25">
      <c r="A337" s="18">
        <v>43405</v>
      </c>
      <c r="B337" s="26"/>
      <c r="F337" s="26">
        <v>73166741.219999999</v>
      </c>
      <c r="G337" s="26">
        <v>7118590.9299999997</v>
      </c>
      <c r="H337" s="26">
        <v>8361112.7100000009</v>
      </c>
      <c r="I337" s="26">
        <v>3401408</v>
      </c>
      <c r="J337" s="26">
        <v>260000</v>
      </c>
      <c r="N337" s="26">
        <v>2702095.13</v>
      </c>
      <c r="O337" s="26">
        <v>4448466.37</v>
      </c>
      <c r="Q337" s="26">
        <v>9325293.8200000003</v>
      </c>
      <c r="W337" s="26">
        <v>4197035.5199999996</v>
      </c>
    </row>
    <row r="338" spans="1:23" x14ac:dyDescent="0.25">
      <c r="A338" s="18">
        <v>43435</v>
      </c>
      <c r="B338" s="26"/>
      <c r="F338" s="26">
        <v>70562415.079999998</v>
      </c>
      <c r="G338" s="26">
        <v>6885286.8799999999</v>
      </c>
      <c r="H338" s="26">
        <v>7902909.8799999999</v>
      </c>
      <c r="I338" s="26">
        <v>4407039.72</v>
      </c>
      <c r="J338" s="26">
        <v>310000</v>
      </c>
      <c r="N338" s="26">
        <v>1651940.65</v>
      </c>
      <c r="O338" s="26">
        <v>4074489</v>
      </c>
      <c r="Q338" s="26">
        <v>8937696.2300000004</v>
      </c>
      <c r="W338" s="26">
        <v>2922077.47</v>
      </c>
    </row>
    <row r="339" spans="1:23" x14ac:dyDescent="0.25">
      <c r="A339" s="18">
        <v>43466</v>
      </c>
      <c r="B339" s="26"/>
      <c r="F339" s="26">
        <v>71626171.019999996</v>
      </c>
      <c r="G339" s="26">
        <v>6702184.5199999996</v>
      </c>
      <c r="H339" s="26">
        <v>8085365.1600000001</v>
      </c>
      <c r="I339" s="26">
        <v>4157441.2499999995</v>
      </c>
      <c r="J339" s="26">
        <v>260000</v>
      </c>
      <c r="N339" s="26">
        <v>3615184.97</v>
      </c>
      <c r="O339" s="26">
        <v>4073238.0600000005</v>
      </c>
      <c r="Q339" s="26">
        <v>8119026.2800000003</v>
      </c>
      <c r="W339" s="26">
        <v>1649693.38</v>
      </c>
    </row>
    <row r="340" spans="1:23" x14ac:dyDescent="0.25">
      <c r="A340" s="18">
        <v>43497</v>
      </c>
      <c r="B340" s="26"/>
      <c r="F340" s="26">
        <v>69896960.280000001</v>
      </c>
      <c r="G340" s="26">
        <v>4947096.26</v>
      </c>
      <c r="H340" s="26">
        <v>7630574.6500000004</v>
      </c>
      <c r="I340" s="26">
        <v>1888653.18</v>
      </c>
      <c r="J340" s="26">
        <v>0</v>
      </c>
      <c r="N340" s="26">
        <v>4416097.82</v>
      </c>
      <c r="O340" s="26">
        <v>3236054.07</v>
      </c>
      <c r="Q340" s="26">
        <v>10292615.17</v>
      </c>
      <c r="W340" s="26">
        <v>1333098.83</v>
      </c>
    </row>
    <row r="341" spans="1:23" x14ac:dyDescent="0.25">
      <c r="A341" s="18">
        <v>43525</v>
      </c>
      <c r="B341" s="26"/>
      <c r="F341" s="26">
        <v>82697771.359999999</v>
      </c>
      <c r="G341" s="26">
        <v>5969417.6200000001</v>
      </c>
      <c r="H341" s="26">
        <v>7448340.71</v>
      </c>
      <c r="I341" s="26">
        <v>2682774.84</v>
      </c>
      <c r="J341" s="26">
        <v>0</v>
      </c>
      <c r="N341" s="26">
        <v>3197789.98</v>
      </c>
      <c r="O341" s="26">
        <v>4128155.67</v>
      </c>
      <c r="Q341" s="26">
        <v>6960651.9100000001</v>
      </c>
      <c r="W341" s="26">
        <v>1534734.37</v>
      </c>
    </row>
    <row r="342" spans="1:23" x14ac:dyDescent="0.25">
      <c r="A342" s="18">
        <v>43556</v>
      </c>
      <c r="B342" s="26"/>
      <c r="F342" s="26">
        <v>55278220.75</v>
      </c>
      <c r="G342" s="26">
        <v>8456093.8200000003</v>
      </c>
      <c r="H342" s="26">
        <v>8049963.8899999987</v>
      </c>
      <c r="I342" s="26">
        <v>2812644.59</v>
      </c>
      <c r="J342" s="26">
        <v>0</v>
      </c>
      <c r="N342" s="26">
        <v>5267456.12</v>
      </c>
      <c r="O342" s="26">
        <v>4248146.8899999997</v>
      </c>
      <c r="Q342" s="26">
        <v>8004161.54</v>
      </c>
      <c r="W342" s="26">
        <v>2244233.63</v>
      </c>
    </row>
    <row r="343" spans="1:23" x14ac:dyDescent="0.25">
      <c r="A343" s="18">
        <v>43586</v>
      </c>
      <c r="B343" s="26"/>
      <c r="F343" s="26">
        <v>56461598.159999996</v>
      </c>
      <c r="G343" s="26">
        <v>7836914.0199999996</v>
      </c>
      <c r="H343" s="26">
        <v>7569119.8600000003</v>
      </c>
      <c r="I343" s="26">
        <v>2519588.81</v>
      </c>
      <c r="J343" s="26">
        <v>0</v>
      </c>
      <c r="N343" s="26">
        <v>3247297.48</v>
      </c>
      <c r="O343" s="26">
        <v>4090609.26</v>
      </c>
      <c r="Q343" s="26">
        <v>8744986.6600000001</v>
      </c>
      <c r="W343" s="26">
        <v>2906236.99</v>
      </c>
    </row>
    <row r="344" spans="1:23" x14ac:dyDescent="0.25">
      <c r="A344" s="18">
        <v>43617</v>
      </c>
      <c r="B344" s="26"/>
      <c r="F344" s="26">
        <v>68656689.25</v>
      </c>
      <c r="G344" s="26">
        <v>7814272.4000000004</v>
      </c>
      <c r="H344" s="26">
        <v>8655818.4499999993</v>
      </c>
      <c r="I344" s="26">
        <v>3336038.95</v>
      </c>
      <c r="J344" s="26">
        <v>0</v>
      </c>
      <c r="N344" s="26">
        <v>3705924.49</v>
      </c>
      <c r="O344" s="26">
        <v>4350877.8099999996</v>
      </c>
      <c r="Q344" s="26">
        <v>11141443.23</v>
      </c>
      <c r="W344" s="26">
        <v>4021909.2099999995</v>
      </c>
    </row>
    <row r="345" spans="1:23" x14ac:dyDescent="0.25">
      <c r="A345" s="18">
        <v>43647</v>
      </c>
      <c r="B345" s="26"/>
      <c r="F345" s="26">
        <v>67846113.5</v>
      </c>
      <c r="G345" s="26">
        <v>7268461.9299999997</v>
      </c>
      <c r="H345" s="26">
        <v>8069825.4000000013</v>
      </c>
      <c r="I345" s="26">
        <v>4924798.1399999997</v>
      </c>
      <c r="J345" s="26">
        <v>0</v>
      </c>
      <c r="N345" s="26">
        <v>2872993.94</v>
      </c>
      <c r="O345" s="26">
        <v>4568244.04</v>
      </c>
      <c r="Q345" s="26">
        <v>11848031.25</v>
      </c>
      <c r="W345" s="26">
        <v>4331197.87</v>
      </c>
    </row>
    <row r="346" spans="1:23" x14ac:dyDescent="0.25">
      <c r="A346" s="18">
        <v>43678</v>
      </c>
      <c r="B346" s="26"/>
      <c r="F346" s="26">
        <v>73986096.510000005</v>
      </c>
      <c r="G346" s="26">
        <v>7003575.9100000001</v>
      </c>
      <c r="H346" s="26">
        <v>7803661.2400000002</v>
      </c>
      <c r="I346" s="26">
        <v>3015130</v>
      </c>
      <c r="J346" s="26">
        <v>0</v>
      </c>
      <c r="N346" s="26">
        <v>2741330.66</v>
      </c>
      <c r="O346" s="26">
        <v>4719451.09</v>
      </c>
      <c r="Q346" s="26">
        <v>5458716.9699999997</v>
      </c>
      <c r="W346" s="26">
        <v>3411029.49</v>
      </c>
    </row>
    <row r="347" spans="1:23" x14ac:dyDescent="0.25">
      <c r="A347" s="18">
        <v>43709</v>
      </c>
      <c r="B347" s="26"/>
      <c r="F347" s="26">
        <v>75961708.730000004</v>
      </c>
      <c r="G347" s="26">
        <v>7819703.9299999997</v>
      </c>
      <c r="H347" s="26">
        <v>8032959.0999999996</v>
      </c>
      <c r="I347" s="26">
        <v>3188780.42</v>
      </c>
      <c r="J347" s="26">
        <v>0</v>
      </c>
      <c r="N347" s="26">
        <v>4095727.89</v>
      </c>
      <c r="O347" s="26">
        <v>4437554.17</v>
      </c>
      <c r="Q347" s="26">
        <v>8304570.7400000012</v>
      </c>
      <c r="W347" s="26">
        <v>3442958.27</v>
      </c>
    </row>
    <row r="348" spans="1:23" x14ac:dyDescent="0.25">
      <c r="A348" s="18">
        <v>43739</v>
      </c>
      <c r="B348" s="26"/>
      <c r="F348" s="26">
        <v>72537143.530000001</v>
      </c>
      <c r="G348" s="26">
        <v>7436990.8200000003</v>
      </c>
      <c r="H348" s="26">
        <v>7630984.0499999998</v>
      </c>
      <c r="I348" s="26">
        <v>2994187.21</v>
      </c>
      <c r="J348" s="26">
        <v>0</v>
      </c>
      <c r="N348" s="26">
        <v>1952501.79</v>
      </c>
      <c r="O348" s="26">
        <v>4248913.63</v>
      </c>
      <c r="Q348" s="26">
        <v>7816522.2400000002</v>
      </c>
      <c r="W348" s="26">
        <v>3837822.29</v>
      </c>
    </row>
    <row r="349" spans="1:23" x14ac:dyDescent="0.25">
      <c r="A349" s="18">
        <v>43770</v>
      </c>
      <c r="B349" s="26"/>
      <c r="F349" s="26">
        <v>73233944.890000001</v>
      </c>
      <c r="G349" s="26">
        <v>6891374.4400000004</v>
      </c>
      <c r="H349" s="26">
        <v>8085015.1599999992</v>
      </c>
      <c r="I349" s="26">
        <v>3346085.07</v>
      </c>
      <c r="J349" s="26">
        <v>0</v>
      </c>
      <c r="N349" s="26">
        <v>1925960.87</v>
      </c>
      <c r="O349" s="26">
        <v>4321455.57</v>
      </c>
      <c r="Q349" s="26">
        <v>8928390.75</v>
      </c>
      <c r="W349" s="26">
        <v>3921072.46</v>
      </c>
    </row>
    <row r="350" spans="1:23" x14ac:dyDescent="0.25">
      <c r="B350" s="26"/>
      <c r="F350" s="26"/>
      <c r="G350" s="26"/>
      <c r="H350" s="26"/>
      <c r="I350" s="26"/>
      <c r="J350" s="26"/>
      <c r="N350" s="26"/>
      <c r="O350" s="26"/>
      <c r="Q350" s="26"/>
      <c r="W350" s="26"/>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B349"/>
  <sheetViews>
    <sheetView zoomScale="85" zoomScaleNormal="85" workbookViewId="0">
      <pane xSplit="1" ySplit="1" topLeftCell="B304" activePane="bottomRight" state="frozen"/>
      <selection pane="topRight" activeCell="B1" sqref="B1"/>
      <selection pane="bottomLeft" activeCell="A2" sqref="A2"/>
      <selection pane="bottomRight" activeCell="A349" sqref="A349"/>
    </sheetView>
  </sheetViews>
  <sheetFormatPr defaultColWidth="8.7109375" defaultRowHeight="15" x14ac:dyDescent="0.25"/>
  <cols>
    <col min="1" max="1" width="15.7109375" style="18" customWidth="1"/>
    <col min="2" max="54" width="12.7109375" style="25" customWidth="1"/>
    <col min="55" max="16384" width="8.7109375" style="25"/>
  </cols>
  <sheetData>
    <row r="1" spans="1:54" ht="90" x14ac:dyDescent="0.25">
      <c r="B1" s="22" t="s">
        <v>0</v>
      </c>
      <c r="C1" s="22" t="s">
        <v>1</v>
      </c>
      <c r="D1" s="22" t="s">
        <v>2</v>
      </c>
      <c r="E1" s="22" t="s">
        <v>3</v>
      </c>
      <c r="F1" s="22" t="s">
        <v>4</v>
      </c>
      <c r="G1" s="22" t="s">
        <v>5</v>
      </c>
      <c r="H1" s="22" t="s">
        <v>6</v>
      </c>
      <c r="I1" s="22" t="s">
        <v>7</v>
      </c>
      <c r="J1" s="22" t="s">
        <v>8</v>
      </c>
      <c r="K1" s="22" t="s">
        <v>9</v>
      </c>
      <c r="L1" s="22" t="s">
        <v>10</v>
      </c>
      <c r="M1" s="22" t="s">
        <v>11</v>
      </c>
      <c r="N1" s="22" t="s">
        <v>12</v>
      </c>
      <c r="O1" s="22" t="s">
        <v>13</v>
      </c>
      <c r="P1" s="22" t="s">
        <v>14</v>
      </c>
      <c r="Q1" s="22" t="s">
        <v>15</v>
      </c>
      <c r="R1" s="22" t="s">
        <v>16</v>
      </c>
      <c r="S1" s="22" t="s">
        <v>17</v>
      </c>
      <c r="T1" s="22" t="s">
        <v>18</v>
      </c>
      <c r="U1" s="22" t="s">
        <v>19</v>
      </c>
      <c r="V1" s="22" t="s">
        <v>20</v>
      </c>
      <c r="W1" s="22" t="s">
        <v>21</v>
      </c>
      <c r="X1" s="22" t="s">
        <v>22</v>
      </c>
      <c r="Y1" s="22" t="s">
        <v>23</v>
      </c>
      <c r="Z1" s="22" t="s">
        <v>24</v>
      </c>
      <c r="AA1" s="22" t="s">
        <v>25</v>
      </c>
      <c r="AB1" s="22" t="s">
        <v>26</v>
      </c>
      <c r="AC1" s="22" t="s">
        <v>27</v>
      </c>
      <c r="AD1" s="22" t="s">
        <v>28</v>
      </c>
      <c r="AE1" s="22" t="s">
        <v>29</v>
      </c>
      <c r="AF1" s="22" t="s">
        <v>30</v>
      </c>
      <c r="AG1" s="22" t="s">
        <v>31</v>
      </c>
      <c r="AH1" s="22" t="s">
        <v>32</v>
      </c>
      <c r="AI1" s="22" t="s">
        <v>33</v>
      </c>
      <c r="AJ1" s="22" t="s">
        <v>34</v>
      </c>
      <c r="AK1" s="22" t="s">
        <v>35</v>
      </c>
      <c r="AL1" s="22" t="s">
        <v>36</v>
      </c>
      <c r="AM1" s="22" t="s">
        <v>37</v>
      </c>
      <c r="AN1" s="22" t="s">
        <v>38</v>
      </c>
      <c r="AO1" s="22" t="s">
        <v>39</v>
      </c>
      <c r="AP1" s="22" t="s">
        <v>40</v>
      </c>
      <c r="AQ1" s="22" t="s">
        <v>41</v>
      </c>
      <c r="AR1" s="24" t="s">
        <v>42</v>
      </c>
      <c r="AS1" s="22" t="s">
        <v>43</v>
      </c>
      <c r="AT1" s="22" t="s">
        <v>44</v>
      </c>
      <c r="AU1" s="22" t="s">
        <v>45</v>
      </c>
      <c r="AV1" s="22" t="s">
        <v>46</v>
      </c>
      <c r="AW1" s="22" t="s">
        <v>47</v>
      </c>
      <c r="AX1" s="22" t="s">
        <v>48</v>
      </c>
      <c r="AY1" s="22" t="s">
        <v>49</v>
      </c>
      <c r="AZ1" s="22" t="s">
        <v>50</v>
      </c>
      <c r="BA1" s="22" t="s">
        <v>51</v>
      </c>
      <c r="BB1" s="22" t="s">
        <v>52</v>
      </c>
    </row>
    <row r="2" spans="1:54" x14ac:dyDescent="0.25">
      <c r="A2" s="18">
        <v>33208</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row>
    <row r="3" spans="1:54" x14ac:dyDescent="0.25">
      <c r="A3" s="18">
        <v>33239</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row>
    <row r="4" spans="1:54" x14ac:dyDescent="0.25">
      <c r="A4" s="18">
        <v>33270</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row>
    <row r="5" spans="1:54" x14ac:dyDescent="0.25">
      <c r="A5" s="18">
        <v>33298</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row>
    <row r="6" spans="1:54" x14ac:dyDescent="0.25">
      <c r="A6" s="18">
        <v>33329</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row>
    <row r="7" spans="1:54" x14ac:dyDescent="0.25">
      <c r="A7" s="18">
        <v>33359</v>
      </c>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row>
    <row r="8" spans="1:54" x14ac:dyDescent="0.25">
      <c r="A8" s="18">
        <v>33390</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row>
    <row r="9" spans="1:54" x14ac:dyDescent="0.25">
      <c r="A9" s="18">
        <v>33420</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row>
    <row r="10" spans="1:54" x14ac:dyDescent="0.25">
      <c r="A10" s="18">
        <v>33451</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row>
    <row r="11" spans="1:54" x14ac:dyDescent="0.25">
      <c r="A11" s="18">
        <v>33482</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row>
    <row r="12" spans="1:54" x14ac:dyDescent="0.25">
      <c r="A12" s="18">
        <v>33512</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row>
    <row r="13" spans="1:54" x14ac:dyDescent="0.25">
      <c r="A13" s="18">
        <v>33543</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row>
    <row r="14" spans="1:54" x14ac:dyDescent="0.25">
      <c r="A14" s="18">
        <v>33573</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row>
    <row r="15" spans="1:54" x14ac:dyDescent="0.25">
      <c r="A15" s="18">
        <v>33604</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row>
    <row r="16" spans="1:54" x14ac:dyDescent="0.25">
      <c r="A16" s="18">
        <v>33635</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row>
    <row r="17" spans="1:54" x14ac:dyDescent="0.25">
      <c r="A17" s="18">
        <v>33664</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row>
    <row r="18" spans="1:54" x14ac:dyDescent="0.25">
      <c r="A18" s="18">
        <v>33695</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row>
    <row r="19" spans="1:54" x14ac:dyDescent="0.25">
      <c r="A19" s="18">
        <v>33725</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row>
    <row r="20" spans="1:54" x14ac:dyDescent="0.25">
      <c r="A20" s="18">
        <v>33756</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row>
    <row r="21" spans="1:54" x14ac:dyDescent="0.25">
      <c r="A21" s="18">
        <v>33786</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row>
    <row r="22" spans="1:54" x14ac:dyDescent="0.25">
      <c r="A22" s="18">
        <v>33817</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row>
    <row r="23" spans="1:54" x14ac:dyDescent="0.25">
      <c r="A23" s="18">
        <v>33848</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row>
    <row r="24" spans="1:54" x14ac:dyDescent="0.25">
      <c r="A24" s="18">
        <v>33878</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row>
    <row r="25" spans="1:54" x14ac:dyDescent="0.25">
      <c r="A25" s="18">
        <v>33909</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row>
    <row r="26" spans="1:54" x14ac:dyDescent="0.25">
      <c r="A26" s="18">
        <v>33939</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row>
    <row r="27" spans="1:54" x14ac:dyDescent="0.25">
      <c r="A27" s="18">
        <v>33970</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row>
    <row r="28" spans="1:54" x14ac:dyDescent="0.25">
      <c r="A28" s="18">
        <v>34001</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row>
    <row r="29" spans="1:54" x14ac:dyDescent="0.25">
      <c r="A29" s="18">
        <v>34029</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row>
    <row r="30" spans="1:54" x14ac:dyDescent="0.25">
      <c r="A30" s="18">
        <v>34060</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row>
    <row r="31" spans="1:54" x14ac:dyDescent="0.25">
      <c r="A31" s="18">
        <v>34090</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row>
    <row r="32" spans="1:54" x14ac:dyDescent="0.25">
      <c r="A32" s="18">
        <v>34121</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row>
    <row r="33" spans="1:54" x14ac:dyDescent="0.25">
      <c r="A33" s="18">
        <v>34151</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row>
    <row r="34" spans="1:54" x14ac:dyDescent="0.25">
      <c r="A34" s="18">
        <v>34182</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row>
    <row r="35" spans="1:54" x14ac:dyDescent="0.25">
      <c r="A35" s="18">
        <v>34213</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row>
    <row r="36" spans="1:54" x14ac:dyDescent="0.25">
      <c r="A36" s="18">
        <v>34243</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row>
    <row r="37" spans="1:54" x14ac:dyDescent="0.25">
      <c r="A37" s="18">
        <v>34274</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row>
    <row r="38" spans="1:54" x14ac:dyDescent="0.25">
      <c r="A38" s="18">
        <v>34304</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row>
    <row r="39" spans="1:54" x14ac:dyDescent="0.25">
      <c r="A39" s="18">
        <v>34335</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row>
    <row r="40" spans="1:54" x14ac:dyDescent="0.25">
      <c r="A40" s="18">
        <v>34366</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row>
    <row r="41" spans="1:54" x14ac:dyDescent="0.25">
      <c r="A41" s="18">
        <v>34394</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row>
    <row r="42" spans="1:54" x14ac:dyDescent="0.25">
      <c r="A42" s="18">
        <v>34425</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row>
    <row r="43" spans="1:54" x14ac:dyDescent="0.25">
      <c r="A43" s="18">
        <v>34455</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row>
    <row r="44" spans="1:54" x14ac:dyDescent="0.25">
      <c r="A44" s="18">
        <v>34486</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row>
    <row r="45" spans="1:54" x14ac:dyDescent="0.25">
      <c r="A45" s="18">
        <v>34516</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row>
    <row r="46" spans="1:54" x14ac:dyDescent="0.25">
      <c r="A46" s="18">
        <v>34547</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row>
    <row r="47" spans="1:54" x14ac:dyDescent="0.25">
      <c r="A47" s="18">
        <v>34578</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row>
    <row r="48" spans="1:54" x14ac:dyDescent="0.25">
      <c r="A48" s="18">
        <v>34608</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row>
    <row r="49" spans="1:54" x14ac:dyDescent="0.25">
      <c r="A49" s="18">
        <v>34639</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row>
    <row r="50" spans="1:54" x14ac:dyDescent="0.25">
      <c r="A50" s="18">
        <v>34669</v>
      </c>
      <c r="B50" s="26"/>
      <c r="C50" s="26"/>
      <c r="D50" s="26"/>
      <c r="E50" s="26"/>
      <c r="F50" s="30"/>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row>
    <row r="51" spans="1:54" x14ac:dyDescent="0.25">
      <c r="A51" s="18">
        <v>34700</v>
      </c>
      <c r="B51" s="26"/>
      <c r="C51" s="26"/>
      <c r="D51" s="26"/>
      <c r="E51" s="26"/>
      <c r="F51" s="30"/>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row>
    <row r="52" spans="1:54" x14ac:dyDescent="0.25">
      <c r="A52" s="18">
        <v>34731</v>
      </c>
      <c r="B52" s="26"/>
      <c r="C52" s="26"/>
      <c r="D52" s="26"/>
      <c r="E52" s="26"/>
      <c r="F52" s="30"/>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row>
    <row r="53" spans="1:54" x14ac:dyDescent="0.25">
      <c r="A53" s="18">
        <v>34759</v>
      </c>
      <c r="B53" s="26"/>
      <c r="C53" s="26"/>
      <c r="D53" s="26"/>
      <c r="E53" s="26"/>
      <c r="F53" s="30"/>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row>
    <row r="54" spans="1:54" x14ac:dyDescent="0.25">
      <c r="A54" s="18">
        <v>34790</v>
      </c>
      <c r="B54" s="26"/>
      <c r="C54" s="26"/>
      <c r="D54" s="26"/>
      <c r="E54" s="26"/>
      <c r="F54" s="30"/>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row>
    <row r="55" spans="1:54" x14ac:dyDescent="0.25">
      <c r="A55" s="18">
        <v>34820</v>
      </c>
      <c r="B55" s="26"/>
      <c r="C55" s="26"/>
      <c r="D55" s="26"/>
      <c r="E55" s="26"/>
      <c r="F55" s="30"/>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row>
    <row r="56" spans="1:54" x14ac:dyDescent="0.25">
      <c r="A56" s="18">
        <v>34851</v>
      </c>
      <c r="B56" s="26"/>
      <c r="C56" s="26"/>
      <c r="D56" s="26"/>
      <c r="E56" s="26"/>
      <c r="F56" s="30"/>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row>
    <row r="57" spans="1:54" x14ac:dyDescent="0.25">
      <c r="A57" s="18">
        <v>34881</v>
      </c>
      <c r="B57" s="26"/>
      <c r="C57" s="26"/>
      <c r="D57" s="26"/>
      <c r="E57" s="26"/>
      <c r="F57" s="30"/>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row>
    <row r="58" spans="1:54" x14ac:dyDescent="0.25">
      <c r="A58" s="18">
        <v>34912</v>
      </c>
      <c r="B58" s="26"/>
      <c r="C58" s="26"/>
      <c r="D58" s="26"/>
      <c r="E58" s="26"/>
      <c r="F58" s="30"/>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row>
    <row r="59" spans="1:54" x14ac:dyDescent="0.25">
      <c r="A59" s="18">
        <v>34943</v>
      </c>
      <c r="B59" s="26"/>
      <c r="C59" s="26"/>
      <c r="D59" s="26"/>
      <c r="E59" s="26"/>
      <c r="F59" s="30"/>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row>
    <row r="60" spans="1:54" x14ac:dyDescent="0.25">
      <c r="A60" s="18">
        <v>34973</v>
      </c>
      <c r="B60" s="26"/>
      <c r="C60" s="26"/>
      <c r="D60" s="26"/>
      <c r="E60" s="26"/>
      <c r="F60" s="30"/>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row>
    <row r="61" spans="1:54" x14ac:dyDescent="0.25">
      <c r="A61" s="18">
        <v>35004</v>
      </c>
      <c r="B61" s="26"/>
      <c r="C61" s="26"/>
      <c r="D61" s="26"/>
      <c r="E61" s="26"/>
      <c r="F61" s="30"/>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row>
    <row r="62" spans="1:54" x14ac:dyDescent="0.25">
      <c r="A62" s="18">
        <v>35034</v>
      </c>
      <c r="B62" s="26"/>
      <c r="C62" s="26"/>
      <c r="D62" s="26"/>
      <c r="E62" s="26"/>
      <c r="F62" s="30"/>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row>
    <row r="63" spans="1:54" x14ac:dyDescent="0.25">
      <c r="A63" s="18">
        <v>35065</v>
      </c>
      <c r="B63" s="26"/>
      <c r="C63" s="26"/>
      <c r="D63" s="26"/>
      <c r="E63" s="26"/>
      <c r="F63" s="30"/>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row>
    <row r="64" spans="1:54" x14ac:dyDescent="0.25">
      <c r="A64" s="18">
        <v>35096</v>
      </c>
      <c r="B64" s="26"/>
      <c r="C64" s="26"/>
      <c r="D64" s="26"/>
      <c r="E64" s="26"/>
      <c r="F64" s="30"/>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row>
    <row r="65" spans="1:54" x14ac:dyDescent="0.25">
      <c r="A65" s="18">
        <v>35125</v>
      </c>
      <c r="B65" s="26"/>
      <c r="C65" s="26"/>
      <c r="D65" s="26"/>
      <c r="E65" s="26"/>
      <c r="F65" s="30"/>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row>
    <row r="66" spans="1:54" x14ac:dyDescent="0.25">
      <c r="A66" s="18">
        <v>35156</v>
      </c>
      <c r="B66" s="26"/>
      <c r="C66" s="26"/>
      <c r="D66" s="26"/>
      <c r="E66" s="26"/>
      <c r="F66" s="30"/>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row>
    <row r="67" spans="1:54" x14ac:dyDescent="0.25">
      <c r="A67" s="18">
        <v>35186</v>
      </c>
      <c r="B67" s="26"/>
      <c r="C67" s="26"/>
      <c r="D67" s="26"/>
      <c r="E67" s="26"/>
      <c r="F67" s="30"/>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row>
    <row r="68" spans="1:54" x14ac:dyDescent="0.25">
      <c r="A68" s="18">
        <v>35217</v>
      </c>
      <c r="B68" s="26"/>
      <c r="C68" s="26"/>
      <c r="D68" s="26"/>
      <c r="E68" s="26"/>
      <c r="F68" s="30"/>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row>
    <row r="69" spans="1:54" x14ac:dyDescent="0.25">
      <c r="A69" s="18">
        <v>35247</v>
      </c>
      <c r="B69" s="26"/>
      <c r="C69" s="26"/>
      <c r="D69" s="26"/>
      <c r="E69" s="26"/>
      <c r="F69" s="30"/>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row>
    <row r="70" spans="1:54" x14ac:dyDescent="0.25">
      <c r="A70" s="18">
        <v>35278</v>
      </c>
      <c r="B70" s="26"/>
      <c r="C70" s="26"/>
      <c r="D70" s="26"/>
      <c r="E70" s="26"/>
      <c r="F70" s="30"/>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row>
    <row r="71" spans="1:54" x14ac:dyDescent="0.25">
      <c r="A71" s="18">
        <v>35309</v>
      </c>
      <c r="B71" s="26"/>
      <c r="C71" s="26"/>
      <c r="D71" s="26"/>
      <c r="E71" s="26"/>
      <c r="F71" s="30"/>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row>
    <row r="72" spans="1:54" x14ac:dyDescent="0.25">
      <c r="A72" s="18">
        <v>35339</v>
      </c>
      <c r="B72" s="26"/>
      <c r="C72" s="26"/>
      <c r="D72" s="26"/>
      <c r="E72" s="26"/>
      <c r="F72" s="30"/>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row>
    <row r="73" spans="1:54" x14ac:dyDescent="0.25">
      <c r="A73" s="18">
        <v>35370</v>
      </c>
      <c r="B73" s="26"/>
      <c r="C73" s="26"/>
      <c r="D73" s="26"/>
      <c r="E73" s="26"/>
      <c r="F73" s="30"/>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row>
    <row r="74" spans="1:54" x14ac:dyDescent="0.25">
      <c r="A74" s="18">
        <v>35400</v>
      </c>
      <c r="B74" s="26"/>
      <c r="C74" s="26"/>
      <c r="D74" s="26"/>
      <c r="E74" s="26"/>
      <c r="F74" s="30"/>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row>
    <row r="75" spans="1:54" x14ac:dyDescent="0.25">
      <c r="A75" s="18">
        <v>35431</v>
      </c>
      <c r="B75" s="26"/>
      <c r="C75" s="26"/>
      <c r="D75" s="26"/>
      <c r="E75" s="26"/>
      <c r="F75" s="30"/>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row>
    <row r="76" spans="1:54" x14ac:dyDescent="0.25">
      <c r="A76" s="18">
        <v>35462</v>
      </c>
      <c r="B76" s="26"/>
      <c r="C76" s="26"/>
      <c r="D76" s="26"/>
      <c r="E76" s="26"/>
      <c r="F76" s="30"/>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row>
    <row r="77" spans="1:54" x14ac:dyDescent="0.25">
      <c r="A77" s="18">
        <v>35490</v>
      </c>
      <c r="B77" s="26"/>
      <c r="C77" s="26"/>
      <c r="D77" s="26"/>
      <c r="E77" s="26"/>
      <c r="F77" s="30"/>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row>
    <row r="78" spans="1:54" x14ac:dyDescent="0.25">
      <c r="A78" s="18">
        <v>35521</v>
      </c>
      <c r="B78" s="26"/>
      <c r="C78" s="26"/>
      <c r="D78" s="26"/>
      <c r="E78" s="26"/>
      <c r="F78" s="30"/>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row>
    <row r="79" spans="1:54" x14ac:dyDescent="0.25">
      <c r="A79" s="18">
        <v>35551</v>
      </c>
      <c r="B79" s="26"/>
      <c r="C79" s="26"/>
      <c r="D79" s="26"/>
      <c r="E79" s="26"/>
      <c r="F79" s="30"/>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row>
    <row r="80" spans="1:54" x14ac:dyDescent="0.25">
      <c r="A80" s="18">
        <v>35582</v>
      </c>
      <c r="B80" s="26"/>
      <c r="C80" s="26"/>
      <c r="D80" s="26"/>
      <c r="E80" s="26"/>
      <c r="F80" s="30"/>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row>
    <row r="81" spans="1:54" x14ac:dyDescent="0.25">
      <c r="A81" s="18">
        <v>35612</v>
      </c>
      <c r="B81" s="26"/>
      <c r="C81" s="26"/>
      <c r="D81" s="26"/>
      <c r="E81" s="26"/>
      <c r="F81" s="30"/>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row>
    <row r="82" spans="1:54" x14ac:dyDescent="0.25">
      <c r="A82" s="18">
        <v>35643</v>
      </c>
      <c r="B82" s="26"/>
      <c r="C82" s="26"/>
      <c r="D82" s="26"/>
      <c r="E82" s="26"/>
      <c r="F82" s="30"/>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row>
    <row r="83" spans="1:54" x14ac:dyDescent="0.25">
      <c r="A83" s="18">
        <v>35674</v>
      </c>
      <c r="B83" s="26"/>
      <c r="C83" s="26"/>
      <c r="D83" s="26"/>
      <c r="E83" s="26"/>
      <c r="F83" s="30"/>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row>
    <row r="84" spans="1:54" x14ac:dyDescent="0.25">
      <c r="A84" s="18">
        <v>35704</v>
      </c>
      <c r="B84" s="26"/>
      <c r="C84" s="26"/>
      <c r="D84" s="26"/>
      <c r="E84" s="26"/>
      <c r="F84" s="30"/>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row>
    <row r="85" spans="1:54" x14ac:dyDescent="0.25">
      <c r="A85" s="18">
        <v>35735</v>
      </c>
      <c r="B85" s="26"/>
      <c r="C85" s="26"/>
      <c r="D85" s="26"/>
      <c r="E85" s="26"/>
      <c r="F85" s="30"/>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row>
    <row r="86" spans="1:54" x14ac:dyDescent="0.25">
      <c r="A86" s="18">
        <v>35765</v>
      </c>
      <c r="B86" s="26"/>
      <c r="C86" s="26"/>
      <c r="D86" s="26"/>
      <c r="E86" s="26"/>
      <c r="F86" s="30"/>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row>
    <row r="87" spans="1:54" x14ac:dyDescent="0.25">
      <c r="A87" s="18">
        <v>35796</v>
      </c>
      <c r="B87" s="26"/>
      <c r="C87" s="26"/>
      <c r="D87" s="26"/>
      <c r="E87" s="26"/>
      <c r="F87" s="30"/>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row>
    <row r="88" spans="1:54" x14ac:dyDescent="0.25">
      <c r="A88" s="18">
        <v>35827</v>
      </c>
      <c r="B88" s="26"/>
      <c r="C88" s="26"/>
      <c r="D88" s="26"/>
      <c r="E88" s="26"/>
      <c r="F88" s="30"/>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row>
    <row r="89" spans="1:54" x14ac:dyDescent="0.25">
      <c r="A89" s="18">
        <v>35855</v>
      </c>
      <c r="B89" s="26"/>
      <c r="C89" s="26"/>
      <c r="D89" s="26"/>
      <c r="E89" s="26"/>
      <c r="F89" s="30"/>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row>
    <row r="90" spans="1:54" x14ac:dyDescent="0.25">
      <c r="A90" s="18">
        <v>35886</v>
      </c>
      <c r="B90" s="26"/>
      <c r="C90" s="26"/>
      <c r="D90" s="26"/>
      <c r="E90" s="26"/>
      <c r="F90" s="30"/>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row>
    <row r="91" spans="1:54" x14ac:dyDescent="0.25">
      <c r="A91" s="18">
        <v>35916</v>
      </c>
      <c r="B91" s="26"/>
      <c r="C91" s="26"/>
      <c r="D91" s="26"/>
      <c r="E91" s="26"/>
      <c r="F91" s="30"/>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row>
    <row r="92" spans="1:54" x14ac:dyDescent="0.25">
      <c r="A92" s="18">
        <v>35947</v>
      </c>
      <c r="B92" s="26"/>
      <c r="C92" s="26"/>
      <c r="D92" s="26"/>
      <c r="E92" s="26"/>
      <c r="F92" s="30"/>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row>
    <row r="93" spans="1:54" x14ac:dyDescent="0.25">
      <c r="A93" s="18">
        <v>35977</v>
      </c>
      <c r="B93" s="26"/>
      <c r="C93" s="26"/>
      <c r="D93" s="26"/>
      <c r="E93" s="26"/>
      <c r="F93" s="30"/>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row>
    <row r="94" spans="1:54" x14ac:dyDescent="0.25">
      <c r="A94" s="18">
        <v>36008</v>
      </c>
      <c r="B94" s="26"/>
      <c r="C94" s="26"/>
      <c r="D94" s="26"/>
      <c r="E94" s="26"/>
      <c r="F94" s="30"/>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row>
    <row r="95" spans="1:54" x14ac:dyDescent="0.25">
      <c r="A95" s="18">
        <v>36039</v>
      </c>
      <c r="B95" s="26"/>
      <c r="C95" s="26"/>
      <c r="D95" s="26"/>
      <c r="E95" s="26"/>
      <c r="F95" s="30"/>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row>
    <row r="96" spans="1:54" x14ac:dyDescent="0.25">
      <c r="A96" s="18">
        <v>36069</v>
      </c>
      <c r="B96" s="26"/>
      <c r="C96" s="26"/>
      <c r="D96" s="26"/>
      <c r="E96" s="26"/>
      <c r="F96" s="30"/>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row>
    <row r="97" spans="1:54" x14ac:dyDescent="0.25">
      <c r="A97" s="18">
        <v>36100</v>
      </c>
      <c r="B97" s="26"/>
      <c r="C97" s="26"/>
      <c r="D97" s="26"/>
      <c r="E97" s="26"/>
      <c r="F97" s="30"/>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row>
    <row r="98" spans="1:54" x14ac:dyDescent="0.25">
      <c r="A98" s="18">
        <v>36130</v>
      </c>
      <c r="B98" s="26"/>
      <c r="C98" s="26"/>
      <c r="D98" s="26"/>
      <c r="E98" s="26"/>
      <c r="F98" s="30"/>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row>
    <row r="99" spans="1:54" x14ac:dyDescent="0.25">
      <c r="A99" s="18">
        <v>36161</v>
      </c>
      <c r="B99" s="26"/>
      <c r="C99" s="26"/>
      <c r="D99" s="26"/>
      <c r="E99" s="26"/>
      <c r="F99" s="30"/>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row>
    <row r="100" spans="1:54" x14ac:dyDescent="0.25">
      <c r="A100" s="18">
        <v>36192</v>
      </c>
      <c r="B100" s="26"/>
      <c r="C100" s="26"/>
      <c r="D100" s="26"/>
      <c r="E100" s="26"/>
      <c r="F100" s="30"/>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row>
    <row r="101" spans="1:54" x14ac:dyDescent="0.25">
      <c r="A101" s="18">
        <v>36220</v>
      </c>
      <c r="B101" s="26"/>
      <c r="C101" s="26"/>
      <c r="D101" s="26"/>
      <c r="E101" s="26"/>
      <c r="F101" s="30"/>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row>
    <row r="102" spans="1:54" x14ac:dyDescent="0.25">
      <c r="A102" s="18">
        <v>36251</v>
      </c>
      <c r="B102" s="26"/>
      <c r="C102" s="26"/>
      <c r="D102" s="26"/>
      <c r="E102" s="26"/>
      <c r="F102" s="30"/>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row>
    <row r="103" spans="1:54" x14ac:dyDescent="0.25">
      <c r="A103" s="18">
        <v>36281</v>
      </c>
      <c r="B103" s="26"/>
      <c r="C103" s="26"/>
      <c r="D103" s="26"/>
      <c r="E103" s="26"/>
      <c r="F103" s="30"/>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row>
    <row r="104" spans="1:54" x14ac:dyDescent="0.25">
      <c r="A104" s="18">
        <v>36312</v>
      </c>
      <c r="B104" s="26"/>
      <c r="C104" s="26"/>
      <c r="D104" s="26"/>
      <c r="E104" s="26"/>
      <c r="F104" s="30"/>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row>
    <row r="105" spans="1:54" x14ac:dyDescent="0.25">
      <c r="A105" s="18">
        <v>36342</v>
      </c>
      <c r="B105" s="26"/>
      <c r="C105" s="26"/>
      <c r="D105" s="26"/>
      <c r="E105" s="26"/>
      <c r="F105" s="30"/>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row>
    <row r="106" spans="1:54" x14ac:dyDescent="0.25">
      <c r="A106" s="18">
        <v>36373</v>
      </c>
      <c r="B106" s="26"/>
      <c r="C106" s="26"/>
      <c r="D106" s="26"/>
      <c r="E106" s="26"/>
      <c r="F106" s="30"/>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row>
    <row r="107" spans="1:54" x14ac:dyDescent="0.25">
      <c r="A107" s="18">
        <v>36404</v>
      </c>
      <c r="B107" s="26"/>
      <c r="C107" s="26"/>
      <c r="D107" s="26"/>
      <c r="E107" s="26"/>
      <c r="F107" s="30"/>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row>
    <row r="108" spans="1:54" x14ac:dyDescent="0.25">
      <c r="A108" s="18">
        <v>36434</v>
      </c>
      <c r="B108" s="26"/>
      <c r="C108" s="26"/>
      <c r="D108" s="26"/>
      <c r="E108" s="26"/>
      <c r="F108" s="30"/>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row>
    <row r="109" spans="1:54" x14ac:dyDescent="0.25">
      <c r="A109" s="18">
        <v>36465</v>
      </c>
      <c r="B109" s="26"/>
      <c r="C109" s="26"/>
      <c r="D109" s="26"/>
      <c r="E109" s="26"/>
      <c r="F109" s="30"/>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row>
    <row r="110" spans="1:54" x14ac:dyDescent="0.25">
      <c r="A110" s="18">
        <v>36495</v>
      </c>
      <c r="B110" s="26"/>
      <c r="C110" s="26"/>
      <c r="D110" s="26"/>
      <c r="E110" s="26"/>
      <c r="F110" s="30"/>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row>
    <row r="111" spans="1:54" x14ac:dyDescent="0.25">
      <c r="A111" s="18">
        <v>36526</v>
      </c>
      <c r="B111" s="26"/>
      <c r="C111" s="26"/>
      <c r="D111" s="26"/>
      <c r="E111" s="26"/>
      <c r="F111" s="30"/>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row>
    <row r="112" spans="1:54" x14ac:dyDescent="0.25">
      <c r="A112" s="18">
        <v>36557</v>
      </c>
      <c r="B112" s="26"/>
      <c r="C112" s="26"/>
      <c r="D112" s="26"/>
      <c r="E112" s="26"/>
      <c r="F112" s="30"/>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row>
    <row r="113" spans="1:54" x14ac:dyDescent="0.25">
      <c r="A113" s="18">
        <v>36586</v>
      </c>
      <c r="B113" s="26"/>
      <c r="C113" s="26"/>
      <c r="D113" s="26"/>
      <c r="E113" s="26"/>
      <c r="F113" s="30"/>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row>
    <row r="114" spans="1:54" x14ac:dyDescent="0.25">
      <c r="A114" s="18">
        <v>36617</v>
      </c>
      <c r="B114" s="26"/>
      <c r="C114" s="26"/>
      <c r="D114" s="26"/>
      <c r="E114" s="26"/>
      <c r="F114" s="30"/>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row>
    <row r="115" spans="1:54" x14ac:dyDescent="0.25">
      <c r="A115" s="18">
        <v>36647</v>
      </c>
      <c r="B115" s="26"/>
      <c r="C115" s="26"/>
      <c r="D115" s="26"/>
      <c r="E115" s="26"/>
      <c r="F115" s="30"/>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row>
    <row r="116" spans="1:54" x14ac:dyDescent="0.25">
      <c r="A116" s="18">
        <v>36678</v>
      </c>
      <c r="B116" s="26"/>
      <c r="C116" s="26"/>
      <c r="D116" s="26"/>
      <c r="E116" s="26"/>
      <c r="F116" s="30"/>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row>
    <row r="117" spans="1:54" x14ac:dyDescent="0.25">
      <c r="A117" s="18">
        <v>36708</v>
      </c>
      <c r="B117" s="26"/>
      <c r="C117" s="26"/>
      <c r="D117" s="26"/>
      <c r="E117" s="26"/>
      <c r="F117" s="30"/>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row>
    <row r="118" spans="1:54" x14ac:dyDescent="0.25">
      <c r="A118" s="18">
        <v>36739</v>
      </c>
      <c r="B118" s="26"/>
      <c r="C118" s="26"/>
      <c r="D118" s="26"/>
      <c r="E118" s="26"/>
      <c r="F118" s="30"/>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row>
    <row r="119" spans="1:54" x14ac:dyDescent="0.25">
      <c r="A119" s="18">
        <v>36770</v>
      </c>
      <c r="B119" s="26"/>
      <c r="C119" s="26"/>
      <c r="D119" s="26"/>
      <c r="E119" s="26"/>
      <c r="F119" s="30"/>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row>
    <row r="120" spans="1:54" x14ac:dyDescent="0.25">
      <c r="A120" s="18">
        <v>36800</v>
      </c>
      <c r="B120" s="26"/>
      <c r="C120" s="26"/>
      <c r="D120" s="26"/>
      <c r="E120" s="26"/>
      <c r="F120" s="30"/>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row>
    <row r="121" spans="1:54" x14ac:dyDescent="0.25">
      <c r="A121" s="18">
        <v>36831</v>
      </c>
      <c r="B121" s="26"/>
      <c r="C121" s="26"/>
      <c r="D121" s="26"/>
      <c r="E121" s="26"/>
      <c r="F121" s="30"/>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row>
    <row r="122" spans="1:54" x14ac:dyDescent="0.25">
      <c r="A122" s="18">
        <v>36861</v>
      </c>
      <c r="B122" s="26"/>
      <c r="C122" s="26"/>
      <c r="D122" s="26"/>
      <c r="E122" s="26"/>
      <c r="F122" s="30"/>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row>
    <row r="123" spans="1:54" x14ac:dyDescent="0.25">
      <c r="A123" s="18">
        <v>36892</v>
      </c>
      <c r="B123" s="26"/>
      <c r="C123" s="26"/>
      <c r="D123" s="26"/>
      <c r="E123" s="26"/>
      <c r="F123" s="30"/>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row>
    <row r="124" spans="1:54" x14ac:dyDescent="0.25">
      <c r="A124" s="18">
        <v>36923</v>
      </c>
      <c r="B124" s="26"/>
      <c r="C124" s="26"/>
      <c r="D124" s="26"/>
      <c r="E124" s="26"/>
      <c r="F124" s="30"/>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row>
    <row r="125" spans="1:54" x14ac:dyDescent="0.25">
      <c r="A125" s="18">
        <v>36951</v>
      </c>
      <c r="B125" s="26"/>
      <c r="C125" s="26"/>
      <c r="D125" s="26"/>
      <c r="E125" s="26"/>
      <c r="F125" s="30"/>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row>
    <row r="126" spans="1:54" x14ac:dyDescent="0.25">
      <c r="A126" s="18">
        <v>36982</v>
      </c>
      <c r="B126" s="26"/>
      <c r="C126" s="26"/>
      <c r="D126" s="26"/>
      <c r="E126" s="26"/>
      <c r="F126" s="30"/>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row>
    <row r="127" spans="1:54" x14ac:dyDescent="0.25">
      <c r="A127" s="18">
        <v>37012</v>
      </c>
      <c r="B127" s="26"/>
      <c r="C127" s="26"/>
      <c r="D127" s="26"/>
      <c r="E127" s="26"/>
      <c r="F127" s="30"/>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row>
    <row r="128" spans="1:54" x14ac:dyDescent="0.25">
      <c r="A128" s="18">
        <v>37043</v>
      </c>
      <c r="B128" s="26"/>
      <c r="C128" s="26"/>
      <c r="D128" s="26"/>
      <c r="E128" s="26"/>
      <c r="F128" s="30"/>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row>
    <row r="129" spans="1:54" x14ac:dyDescent="0.25">
      <c r="A129" s="18">
        <v>37073</v>
      </c>
      <c r="B129" s="26"/>
      <c r="C129" s="26"/>
      <c r="D129" s="26"/>
      <c r="E129" s="26"/>
      <c r="F129" s="30"/>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row>
    <row r="130" spans="1:54" x14ac:dyDescent="0.25">
      <c r="A130" s="18">
        <v>37104</v>
      </c>
      <c r="B130" s="26"/>
      <c r="C130" s="26"/>
      <c r="D130" s="26"/>
      <c r="E130" s="26"/>
      <c r="F130" s="30"/>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row>
    <row r="131" spans="1:54" x14ac:dyDescent="0.25">
      <c r="A131" s="18">
        <v>37135</v>
      </c>
      <c r="B131" s="26"/>
      <c r="C131" s="26"/>
      <c r="D131" s="26"/>
      <c r="E131" s="26"/>
      <c r="F131" s="30"/>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row>
    <row r="132" spans="1:54" x14ac:dyDescent="0.25">
      <c r="A132" s="18">
        <v>37165</v>
      </c>
      <c r="B132" s="26"/>
      <c r="C132" s="26"/>
      <c r="D132" s="26"/>
      <c r="E132" s="26"/>
      <c r="F132" s="30"/>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row>
    <row r="133" spans="1:54" x14ac:dyDescent="0.25">
      <c r="A133" s="18">
        <v>37196</v>
      </c>
      <c r="B133" s="26"/>
      <c r="C133" s="26"/>
      <c r="D133" s="26"/>
      <c r="E133" s="26"/>
      <c r="F133" s="30"/>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row>
    <row r="134" spans="1:54" x14ac:dyDescent="0.25">
      <c r="A134" s="18">
        <v>37226</v>
      </c>
      <c r="B134" s="26"/>
      <c r="C134" s="26"/>
      <c r="D134" s="26"/>
      <c r="E134" s="26"/>
      <c r="F134" s="30"/>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row>
    <row r="135" spans="1:54" x14ac:dyDescent="0.25">
      <c r="A135" s="18">
        <v>37257</v>
      </c>
      <c r="B135" s="26"/>
      <c r="C135" s="26"/>
      <c r="D135" s="26"/>
      <c r="E135" s="26"/>
      <c r="F135" s="30"/>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row>
    <row r="136" spans="1:54" x14ac:dyDescent="0.25">
      <c r="A136" s="18">
        <v>37288</v>
      </c>
      <c r="B136" s="26"/>
      <c r="C136" s="26"/>
      <c r="D136" s="26"/>
      <c r="E136" s="26"/>
      <c r="F136" s="30"/>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row>
    <row r="137" spans="1:54" x14ac:dyDescent="0.25">
      <c r="A137" s="18">
        <v>37316</v>
      </c>
      <c r="B137" s="26"/>
      <c r="C137" s="26"/>
      <c r="D137" s="26"/>
      <c r="E137" s="26"/>
      <c r="F137" s="30"/>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row>
    <row r="138" spans="1:54" x14ac:dyDescent="0.25">
      <c r="A138" s="18">
        <v>37347</v>
      </c>
      <c r="B138" s="26"/>
      <c r="C138" s="26"/>
      <c r="D138" s="26"/>
      <c r="E138" s="26"/>
      <c r="F138" s="30"/>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row>
    <row r="139" spans="1:54" x14ac:dyDescent="0.25">
      <c r="A139" s="18">
        <v>37377</v>
      </c>
      <c r="B139" s="26"/>
      <c r="C139" s="26"/>
      <c r="D139" s="26"/>
      <c r="E139" s="26"/>
      <c r="F139" s="30"/>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row>
    <row r="140" spans="1:54" x14ac:dyDescent="0.25">
      <c r="A140" s="18">
        <v>37408</v>
      </c>
      <c r="B140" s="26"/>
      <c r="C140" s="26"/>
      <c r="D140" s="26"/>
      <c r="E140" s="26"/>
      <c r="F140" s="30"/>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row>
    <row r="141" spans="1:54" x14ac:dyDescent="0.25">
      <c r="A141" s="18">
        <v>37438</v>
      </c>
      <c r="B141" s="26"/>
      <c r="C141" s="26"/>
      <c r="D141" s="26"/>
      <c r="E141" s="26"/>
      <c r="F141" s="30"/>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row>
    <row r="142" spans="1:54" x14ac:dyDescent="0.25">
      <c r="A142" s="18">
        <v>37469</v>
      </c>
      <c r="B142" s="26"/>
      <c r="C142" s="26"/>
      <c r="D142" s="26"/>
      <c r="E142" s="26"/>
      <c r="F142" s="30"/>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row>
    <row r="143" spans="1:54" x14ac:dyDescent="0.25">
      <c r="A143" s="18">
        <v>37500</v>
      </c>
      <c r="B143" s="26"/>
      <c r="C143" s="26"/>
      <c r="D143" s="26"/>
      <c r="E143" s="26"/>
      <c r="F143" s="30"/>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row>
    <row r="144" spans="1:54" x14ac:dyDescent="0.25">
      <c r="A144" s="18">
        <v>37530</v>
      </c>
      <c r="B144" s="26"/>
      <c r="C144" s="26"/>
      <c r="D144" s="26"/>
      <c r="E144" s="26"/>
      <c r="F144" s="30"/>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row>
    <row r="145" spans="1:54" x14ac:dyDescent="0.25">
      <c r="A145" s="18">
        <v>37561</v>
      </c>
      <c r="B145" s="26"/>
      <c r="C145" s="26"/>
      <c r="D145" s="26"/>
      <c r="E145" s="26"/>
      <c r="F145" s="30"/>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row>
    <row r="146" spans="1:54" x14ac:dyDescent="0.25">
      <c r="A146" s="18">
        <v>37591</v>
      </c>
      <c r="B146" s="26"/>
      <c r="C146" s="26"/>
      <c r="D146" s="26"/>
      <c r="E146" s="26"/>
      <c r="F146" s="30"/>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row>
    <row r="147" spans="1:54" x14ac:dyDescent="0.25">
      <c r="A147" s="18">
        <v>37622</v>
      </c>
      <c r="B147" s="26"/>
      <c r="C147" s="26"/>
      <c r="D147" s="26"/>
      <c r="E147" s="26"/>
      <c r="F147" s="30"/>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row>
    <row r="148" spans="1:54" x14ac:dyDescent="0.25">
      <c r="A148" s="18">
        <v>37653</v>
      </c>
      <c r="B148" s="26"/>
      <c r="C148" s="26"/>
      <c r="D148" s="26"/>
      <c r="E148" s="26"/>
      <c r="F148" s="30"/>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row>
    <row r="149" spans="1:54" x14ac:dyDescent="0.25">
      <c r="A149" s="18">
        <v>37681</v>
      </c>
      <c r="B149" s="26"/>
      <c r="C149" s="26"/>
      <c r="D149" s="26"/>
      <c r="E149" s="26"/>
      <c r="F149" s="30"/>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row>
    <row r="150" spans="1:54" x14ac:dyDescent="0.25">
      <c r="A150" s="18">
        <v>37712</v>
      </c>
      <c r="B150" s="26"/>
      <c r="C150" s="26"/>
      <c r="D150" s="26"/>
      <c r="E150" s="26"/>
      <c r="F150" s="30"/>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row>
    <row r="151" spans="1:54" x14ac:dyDescent="0.25">
      <c r="A151" s="18">
        <v>37742</v>
      </c>
      <c r="B151" s="26"/>
      <c r="C151" s="26"/>
      <c r="D151" s="26"/>
      <c r="E151" s="26"/>
      <c r="F151" s="30"/>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row>
    <row r="152" spans="1:54" x14ac:dyDescent="0.25">
      <c r="A152" s="18">
        <v>37773</v>
      </c>
      <c r="B152" s="26"/>
      <c r="C152" s="26"/>
      <c r="D152" s="26"/>
      <c r="E152" s="26"/>
      <c r="F152" s="30"/>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row>
    <row r="153" spans="1:54" x14ac:dyDescent="0.25">
      <c r="A153" s="18">
        <v>37803</v>
      </c>
      <c r="B153" s="26"/>
      <c r="C153" s="26"/>
      <c r="D153" s="26"/>
      <c r="E153" s="26"/>
      <c r="F153" s="30"/>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row>
    <row r="154" spans="1:54" x14ac:dyDescent="0.25">
      <c r="A154" s="18">
        <v>37834</v>
      </c>
      <c r="B154" s="26"/>
      <c r="C154" s="26"/>
      <c r="D154" s="26"/>
      <c r="E154" s="26"/>
      <c r="F154" s="30"/>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row>
    <row r="155" spans="1:54" x14ac:dyDescent="0.25">
      <c r="A155" s="18">
        <v>37865</v>
      </c>
      <c r="B155" s="26"/>
      <c r="C155" s="26"/>
      <c r="D155" s="26"/>
      <c r="E155" s="26"/>
      <c r="F155" s="30"/>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row>
    <row r="156" spans="1:54" x14ac:dyDescent="0.25">
      <c r="A156" s="18">
        <v>37895</v>
      </c>
      <c r="B156" s="26"/>
      <c r="C156" s="26"/>
      <c r="D156" s="26"/>
      <c r="E156" s="26"/>
      <c r="F156" s="30"/>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row>
    <row r="157" spans="1:54" x14ac:dyDescent="0.25">
      <c r="A157" s="18">
        <v>37926</v>
      </c>
      <c r="B157" s="26"/>
      <c r="C157" s="26"/>
      <c r="D157" s="26"/>
      <c r="E157" s="26"/>
      <c r="F157" s="30"/>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row>
    <row r="158" spans="1:54" x14ac:dyDescent="0.25">
      <c r="A158" s="18">
        <v>37956</v>
      </c>
      <c r="B158" s="26"/>
      <c r="F158" s="30"/>
      <c r="H158" s="26">
        <v>9230982.3800000008</v>
      </c>
      <c r="J158" s="26">
        <v>283765.05000000005</v>
      </c>
      <c r="N158" s="26">
        <v>996594.61</v>
      </c>
      <c r="O158" s="26">
        <v>3732828.95</v>
      </c>
      <c r="Q158" s="26">
        <v>4105623.07</v>
      </c>
    </row>
    <row r="159" spans="1:54" x14ac:dyDescent="0.25">
      <c r="A159" s="18">
        <v>37987</v>
      </c>
      <c r="B159" s="26"/>
      <c r="F159" s="30"/>
      <c r="H159" s="26">
        <v>5316095</v>
      </c>
      <c r="I159" s="26">
        <v>1996323</v>
      </c>
      <c r="J159" s="26">
        <v>261807.99999999997</v>
      </c>
      <c r="N159" s="26">
        <v>693552</v>
      </c>
      <c r="O159" s="26">
        <v>2005904.9999999998</v>
      </c>
      <c r="Q159" s="26">
        <v>2677606</v>
      </c>
    </row>
    <row r="160" spans="1:54" x14ac:dyDescent="0.25">
      <c r="A160" s="18">
        <v>38018</v>
      </c>
      <c r="B160" s="26"/>
      <c r="F160" s="30"/>
      <c r="H160" s="26">
        <v>9485537.6400000006</v>
      </c>
      <c r="I160" s="26">
        <v>2672001.06</v>
      </c>
      <c r="J160" s="26">
        <v>230910.31</v>
      </c>
      <c r="N160" s="26">
        <v>1577963.94</v>
      </c>
      <c r="O160" s="26">
        <v>3071034.86</v>
      </c>
      <c r="Q160" s="26">
        <v>3781998.49</v>
      </c>
    </row>
    <row r="161" spans="1:17" x14ac:dyDescent="0.25">
      <c r="A161" s="18">
        <v>38047</v>
      </c>
      <c r="B161" s="26"/>
      <c r="F161" s="30"/>
      <c r="H161" s="26">
        <v>8870684</v>
      </c>
      <c r="I161" s="26">
        <v>1746457</v>
      </c>
      <c r="J161" s="26">
        <v>295056</v>
      </c>
      <c r="N161" s="26">
        <v>1995248</v>
      </c>
      <c r="O161" s="26">
        <v>2635307</v>
      </c>
      <c r="Q161" s="26">
        <v>4550363</v>
      </c>
    </row>
    <row r="162" spans="1:17" x14ac:dyDescent="0.25">
      <c r="A162" s="18">
        <v>38078</v>
      </c>
      <c r="B162" s="26"/>
      <c r="F162" s="30"/>
      <c r="H162" s="26">
        <v>9648244.2699999996</v>
      </c>
      <c r="I162" s="26">
        <v>2135362.39</v>
      </c>
      <c r="J162" s="26">
        <v>314882.28000000003</v>
      </c>
      <c r="N162" s="26">
        <v>773776.53</v>
      </c>
      <c r="O162" s="26">
        <v>3502754.67</v>
      </c>
      <c r="Q162" s="26">
        <v>24412577.609999999</v>
      </c>
    </row>
    <row r="163" spans="1:17" x14ac:dyDescent="0.25">
      <c r="A163" s="18">
        <v>38108</v>
      </c>
      <c r="B163" s="26"/>
      <c r="F163" s="30"/>
      <c r="H163" s="26">
        <v>7276682.8200000003</v>
      </c>
      <c r="I163" s="26">
        <v>2147610.94</v>
      </c>
      <c r="J163" s="26">
        <v>291275.29000000004</v>
      </c>
      <c r="N163" s="26">
        <v>1534559.9</v>
      </c>
      <c r="O163" s="26">
        <v>3618794.63</v>
      </c>
      <c r="Q163" s="26">
        <v>9189185.0800000001</v>
      </c>
    </row>
    <row r="164" spans="1:17" x14ac:dyDescent="0.25">
      <c r="A164" s="18">
        <v>38139</v>
      </c>
      <c r="B164" s="26"/>
      <c r="F164" s="30"/>
      <c r="H164" s="26">
        <v>9844888.9499999993</v>
      </c>
      <c r="I164" s="26">
        <v>2125953.1</v>
      </c>
      <c r="J164" s="26">
        <v>330389.24</v>
      </c>
      <c r="N164" s="26">
        <v>1483402.33</v>
      </c>
      <c r="O164" s="26">
        <v>2439231.56</v>
      </c>
      <c r="Q164" s="26">
        <v>13401430</v>
      </c>
    </row>
    <row r="165" spans="1:17" x14ac:dyDescent="0.25">
      <c r="A165" s="18">
        <v>38169</v>
      </c>
      <c r="B165" s="26"/>
      <c r="F165" s="30"/>
      <c r="H165" s="26">
        <v>8754522.0999999996</v>
      </c>
      <c r="I165" s="26">
        <v>2452072.63</v>
      </c>
      <c r="J165" s="26">
        <v>344093.25</v>
      </c>
      <c r="N165" s="26">
        <v>1043554.0699999998</v>
      </c>
      <c r="O165" s="26">
        <v>2487882.21</v>
      </c>
      <c r="Q165" s="26">
        <v>14544791.35</v>
      </c>
    </row>
    <row r="166" spans="1:17" x14ac:dyDescent="0.25">
      <c r="A166" s="18">
        <v>38200</v>
      </c>
      <c r="B166" s="26"/>
      <c r="F166" s="30"/>
      <c r="H166" s="26">
        <v>8894402.8699999992</v>
      </c>
      <c r="I166" s="26">
        <v>2115356.96</v>
      </c>
      <c r="J166" s="26">
        <v>346713.1</v>
      </c>
      <c r="N166" s="26">
        <v>1198591.54</v>
      </c>
      <c r="O166" s="26">
        <v>4441802.78</v>
      </c>
      <c r="Q166" s="26">
        <v>13642026.689999999</v>
      </c>
    </row>
    <row r="167" spans="1:17" x14ac:dyDescent="0.25">
      <c r="A167" s="18">
        <v>38231</v>
      </c>
      <c r="B167" s="26"/>
      <c r="F167" s="30"/>
      <c r="H167" s="26">
        <v>8712812.2799999993</v>
      </c>
      <c r="I167" s="26">
        <v>1939754.54</v>
      </c>
      <c r="J167" s="26">
        <v>336050.38999999996</v>
      </c>
      <c r="N167" s="26">
        <v>1265325.79</v>
      </c>
      <c r="O167" s="26">
        <v>2954855.97</v>
      </c>
      <c r="Q167" s="26">
        <v>14470507.859999999</v>
      </c>
    </row>
    <row r="168" spans="1:17" x14ac:dyDescent="0.25">
      <c r="A168" s="18">
        <v>38261</v>
      </c>
      <c r="B168" s="26"/>
      <c r="F168" s="30"/>
      <c r="H168" s="26">
        <v>8572071.8300000001</v>
      </c>
      <c r="I168" s="26">
        <v>2059309.9499999997</v>
      </c>
      <c r="J168" s="26">
        <v>331528.83</v>
      </c>
      <c r="N168" s="26">
        <v>759062.78</v>
      </c>
      <c r="O168" s="26">
        <v>3048086.33</v>
      </c>
      <c r="Q168" s="26">
        <v>13731144.609999999</v>
      </c>
    </row>
    <row r="169" spans="1:17" x14ac:dyDescent="0.25">
      <c r="A169" s="18">
        <v>38292</v>
      </c>
      <c r="B169" s="26"/>
      <c r="F169" s="30"/>
      <c r="H169" s="26">
        <v>7808297.6699999999</v>
      </c>
      <c r="I169" s="26">
        <v>2221145.87</v>
      </c>
      <c r="J169" s="26">
        <v>267851.95199999999</v>
      </c>
      <c r="N169" s="26">
        <v>1164089.55</v>
      </c>
      <c r="O169" s="26">
        <v>2789556.32</v>
      </c>
      <c r="Q169" s="26">
        <v>14184490.439999999</v>
      </c>
    </row>
    <row r="170" spans="1:17" x14ac:dyDescent="0.25">
      <c r="A170" s="18">
        <v>38322</v>
      </c>
      <c r="B170" s="26"/>
      <c r="F170" s="30"/>
      <c r="H170" s="26">
        <v>9890898.8300000001</v>
      </c>
      <c r="I170" s="26">
        <v>2285762.4900000002</v>
      </c>
      <c r="J170" s="26">
        <v>240768.23</v>
      </c>
      <c r="N170" s="26">
        <v>862235.26</v>
      </c>
      <c r="O170" s="26">
        <v>4095526.9900000007</v>
      </c>
      <c r="Q170" s="26">
        <v>26552228.23</v>
      </c>
    </row>
    <row r="171" spans="1:17" x14ac:dyDescent="0.25">
      <c r="A171" s="18">
        <v>38353</v>
      </c>
      <c r="B171" s="26"/>
      <c r="F171" s="30"/>
      <c r="H171" s="26">
        <v>6911649.5800000001</v>
      </c>
      <c r="I171" s="26">
        <v>3103783.49</v>
      </c>
      <c r="J171" s="26">
        <v>282378.31</v>
      </c>
      <c r="N171" s="26">
        <v>653252.44999999995</v>
      </c>
      <c r="O171" s="26">
        <v>2030340.1</v>
      </c>
      <c r="Q171" s="26">
        <v>11495297.84</v>
      </c>
    </row>
    <row r="172" spans="1:17" x14ac:dyDescent="0.25">
      <c r="A172" s="18">
        <v>38384</v>
      </c>
      <c r="B172" s="26"/>
      <c r="F172" s="30"/>
      <c r="H172" s="26">
        <v>7841593.1500000004</v>
      </c>
      <c r="I172" s="26">
        <v>1291006.81</v>
      </c>
      <c r="J172" s="26">
        <v>220327.69</v>
      </c>
      <c r="N172" s="26">
        <v>1814569.73</v>
      </c>
      <c r="O172" s="26">
        <v>2777962.28</v>
      </c>
      <c r="Q172" s="26">
        <v>5989565.75</v>
      </c>
    </row>
    <row r="173" spans="1:17" x14ac:dyDescent="0.25">
      <c r="A173" s="18">
        <v>38412</v>
      </c>
      <c r="B173" s="26"/>
      <c r="F173" s="30"/>
      <c r="H173" s="26">
        <v>9598526</v>
      </c>
      <c r="I173" s="26">
        <v>1703956</v>
      </c>
      <c r="J173" s="26">
        <v>266801</v>
      </c>
      <c r="N173" s="26">
        <v>1957848</v>
      </c>
      <c r="O173" s="26">
        <v>2968173</v>
      </c>
      <c r="Q173" s="26">
        <v>8601323</v>
      </c>
    </row>
    <row r="174" spans="1:17" x14ac:dyDescent="0.25">
      <c r="A174" s="18">
        <v>38443</v>
      </c>
      <c r="B174" s="26"/>
      <c r="F174" s="30"/>
      <c r="H174" s="26">
        <v>9390890.5700000003</v>
      </c>
      <c r="I174" s="26">
        <v>2239917.2599999998</v>
      </c>
      <c r="J174" s="26">
        <v>313684.84000000003</v>
      </c>
      <c r="N174" s="26">
        <v>1145892.29</v>
      </c>
      <c r="O174" s="26">
        <v>3200469.56</v>
      </c>
      <c r="Q174" s="26">
        <v>10695640.369999999</v>
      </c>
    </row>
    <row r="175" spans="1:17" x14ac:dyDescent="0.25">
      <c r="A175" s="18">
        <v>38473</v>
      </c>
      <c r="B175" s="26"/>
      <c r="F175" s="30"/>
      <c r="H175" s="26">
        <v>8913616.0500000007</v>
      </c>
      <c r="I175" s="26">
        <v>1902366.2</v>
      </c>
      <c r="J175" s="26">
        <v>303873.32</v>
      </c>
      <c r="N175" s="26">
        <v>1355868.2</v>
      </c>
      <c r="O175" s="26">
        <v>3849570.73</v>
      </c>
      <c r="Q175" s="26">
        <v>11553506.9</v>
      </c>
    </row>
    <row r="176" spans="1:17" x14ac:dyDescent="0.25">
      <c r="A176" s="18">
        <v>38504</v>
      </c>
      <c r="B176" s="26"/>
      <c r="F176" s="30"/>
      <c r="H176" s="26">
        <v>8786075.5800000001</v>
      </c>
      <c r="I176" s="26">
        <v>2199825.69</v>
      </c>
      <c r="J176" s="26">
        <v>323531.02</v>
      </c>
      <c r="N176" s="26">
        <v>1686913.52</v>
      </c>
      <c r="O176" s="26">
        <v>2138562.63</v>
      </c>
      <c r="Q176" s="26">
        <v>13951757.939999999</v>
      </c>
    </row>
    <row r="177" spans="1:17" x14ac:dyDescent="0.25">
      <c r="A177" s="18">
        <v>38534</v>
      </c>
      <c r="B177" s="26"/>
      <c r="F177" s="30"/>
      <c r="H177" s="26">
        <v>8812914.3200000003</v>
      </c>
      <c r="I177" s="26">
        <v>2656417.62</v>
      </c>
      <c r="J177" s="26">
        <v>366571.74</v>
      </c>
      <c r="N177" s="26">
        <v>1234941.1399999999</v>
      </c>
      <c r="O177" s="26">
        <v>3107779</v>
      </c>
      <c r="Q177" s="26">
        <v>13303324.199999999</v>
      </c>
    </row>
    <row r="178" spans="1:17" x14ac:dyDescent="0.25">
      <c r="A178" s="18">
        <v>38565</v>
      </c>
      <c r="B178" s="26"/>
      <c r="F178" s="30"/>
      <c r="H178" s="26">
        <v>8711822.0099999998</v>
      </c>
      <c r="I178" s="26">
        <v>1903835.98</v>
      </c>
      <c r="J178" s="26">
        <v>400366.9</v>
      </c>
      <c r="N178" s="26">
        <v>1632919.3</v>
      </c>
      <c r="O178" s="26">
        <v>3267074.05</v>
      </c>
      <c r="Q178" s="26">
        <v>13651940.140000001</v>
      </c>
    </row>
    <row r="179" spans="1:17" x14ac:dyDescent="0.25">
      <c r="A179" s="18">
        <v>38596</v>
      </c>
      <c r="B179" s="26"/>
      <c r="F179" s="30"/>
      <c r="H179" s="26">
        <v>7790819.6900000004</v>
      </c>
      <c r="I179" s="26">
        <v>2201944.1800000002</v>
      </c>
      <c r="J179" s="26">
        <v>336303.81999999995</v>
      </c>
      <c r="N179" s="26">
        <v>1555108.65</v>
      </c>
      <c r="O179" s="26">
        <v>3317813.55</v>
      </c>
      <c r="Q179" s="26">
        <v>13706956.4</v>
      </c>
    </row>
    <row r="180" spans="1:17" x14ac:dyDescent="0.25">
      <c r="A180" s="18">
        <v>38626</v>
      </c>
      <c r="B180" s="26"/>
      <c r="F180" s="30"/>
      <c r="H180" s="26">
        <v>9479037.5399999991</v>
      </c>
      <c r="I180" s="26">
        <v>2202374.0499999998</v>
      </c>
      <c r="J180" s="26">
        <v>282271.01</v>
      </c>
      <c r="N180" s="26">
        <v>811700.04</v>
      </c>
      <c r="O180" s="26">
        <v>3670051.03</v>
      </c>
      <c r="Q180" s="26">
        <v>11115840.33</v>
      </c>
    </row>
    <row r="181" spans="1:17" x14ac:dyDescent="0.25">
      <c r="A181" s="18">
        <v>38657</v>
      </c>
      <c r="B181" s="26"/>
      <c r="F181" s="30"/>
      <c r="H181" s="26">
        <v>7564900.4000000004</v>
      </c>
      <c r="I181" s="26">
        <v>2121508.19</v>
      </c>
      <c r="J181" s="26">
        <v>238480.36000000002</v>
      </c>
      <c r="N181" s="26">
        <v>1407558.86</v>
      </c>
      <c r="O181" s="26">
        <v>2594998.6800000002</v>
      </c>
      <c r="Q181" s="26">
        <v>16915674.449999999</v>
      </c>
    </row>
    <row r="182" spans="1:17" x14ac:dyDescent="0.25">
      <c r="A182" s="18">
        <v>38687</v>
      </c>
      <c r="B182" s="26"/>
      <c r="F182" s="30"/>
      <c r="H182" s="26">
        <v>9153954.8200000003</v>
      </c>
      <c r="I182" s="26">
        <v>2331156.15</v>
      </c>
      <c r="J182" s="26">
        <v>231156.66</v>
      </c>
      <c r="N182" s="26">
        <v>1358830.05</v>
      </c>
      <c r="O182" s="26">
        <v>3847964.31</v>
      </c>
      <c r="Q182" s="26">
        <v>11174119.060000001</v>
      </c>
    </row>
    <row r="183" spans="1:17" x14ac:dyDescent="0.25">
      <c r="A183" s="18">
        <v>38718</v>
      </c>
      <c r="B183" s="26"/>
      <c r="F183" s="30"/>
      <c r="H183" s="26">
        <v>9825862.8499999996</v>
      </c>
      <c r="I183" s="26">
        <v>3030510.64</v>
      </c>
      <c r="J183" s="26">
        <v>259503.71</v>
      </c>
      <c r="N183" s="26">
        <v>1221452.83</v>
      </c>
      <c r="O183" s="26">
        <v>2279801.61</v>
      </c>
      <c r="Q183" s="26">
        <v>9785922</v>
      </c>
    </row>
    <row r="184" spans="1:17" x14ac:dyDescent="0.25">
      <c r="A184" s="18">
        <v>38749</v>
      </c>
      <c r="B184" s="26"/>
      <c r="F184" s="30"/>
      <c r="H184" s="26">
        <v>4965400.78</v>
      </c>
      <c r="I184" s="26">
        <v>1475335.21</v>
      </c>
      <c r="J184" s="26">
        <v>212155.4</v>
      </c>
      <c r="N184" s="26">
        <v>2843300.3</v>
      </c>
      <c r="O184" s="26">
        <v>3195227.12</v>
      </c>
      <c r="Q184" s="26">
        <v>13765714.789999999</v>
      </c>
    </row>
    <row r="185" spans="1:17" x14ac:dyDescent="0.25">
      <c r="A185" s="18">
        <v>38777</v>
      </c>
      <c r="B185" s="26"/>
      <c r="F185" s="30"/>
      <c r="H185" s="26">
        <v>11011291</v>
      </c>
      <c r="I185" s="26">
        <v>1776794.68</v>
      </c>
      <c r="J185" s="26">
        <v>247993.13</v>
      </c>
      <c r="N185" s="26">
        <v>2040632.1400000001</v>
      </c>
      <c r="O185" s="26">
        <v>3864608.48</v>
      </c>
      <c r="Q185" s="26">
        <v>25439934.760000002</v>
      </c>
    </row>
    <row r="186" spans="1:17" x14ac:dyDescent="0.25">
      <c r="A186" s="18">
        <v>38808</v>
      </c>
      <c r="B186" s="26"/>
      <c r="F186" s="30"/>
      <c r="H186" s="26">
        <v>8064611.169999999</v>
      </c>
      <c r="I186" s="26">
        <v>2337593.09</v>
      </c>
      <c r="J186" s="26">
        <v>306955.08</v>
      </c>
      <c r="N186" s="26">
        <v>1050912.3700000001</v>
      </c>
      <c r="O186" s="26">
        <v>3339736.66</v>
      </c>
      <c r="Q186" s="26">
        <v>16012235.549999999</v>
      </c>
    </row>
    <row r="187" spans="1:17" x14ac:dyDescent="0.25">
      <c r="A187" s="18">
        <v>38838</v>
      </c>
      <c r="B187" s="26"/>
      <c r="F187" s="30"/>
      <c r="H187" s="26">
        <v>7250761.6900000004</v>
      </c>
      <c r="I187" s="26">
        <v>1946108.1</v>
      </c>
      <c r="J187" s="26">
        <v>295862.56</v>
      </c>
      <c r="N187" s="26">
        <v>1695602.4</v>
      </c>
      <c r="O187" s="26">
        <v>3340458.79</v>
      </c>
      <c r="Q187" s="26">
        <v>16296306.58</v>
      </c>
    </row>
    <row r="188" spans="1:17" x14ac:dyDescent="0.25">
      <c r="A188" s="18">
        <v>38869</v>
      </c>
      <c r="B188" s="26"/>
      <c r="F188" s="30"/>
      <c r="H188" s="26">
        <v>9644744.8100000005</v>
      </c>
      <c r="I188" s="26">
        <v>2175094.42</v>
      </c>
      <c r="J188" s="26">
        <v>309980.62</v>
      </c>
      <c r="N188" s="26">
        <v>1719307.31</v>
      </c>
      <c r="O188" s="26">
        <v>2757848.38</v>
      </c>
      <c r="Q188" s="26">
        <v>20045496.469999999</v>
      </c>
    </row>
    <row r="189" spans="1:17" x14ac:dyDescent="0.25">
      <c r="A189" s="18">
        <v>38899</v>
      </c>
      <c r="B189" s="26"/>
      <c r="F189" s="30"/>
      <c r="H189" s="26">
        <v>6895907.2400000002</v>
      </c>
      <c r="I189" s="26">
        <v>2884471.04</v>
      </c>
      <c r="J189" s="26">
        <v>337201.5</v>
      </c>
      <c r="N189" s="26">
        <v>1356718.95</v>
      </c>
      <c r="O189" s="26">
        <v>4388548.4800000004</v>
      </c>
      <c r="Q189" s="26">
        <v>17083642.32</v>
      </c>
    </row>
    <row r="190" spans="1:17" x14ac:dyDescent="0.25">
      <c r="A190" s="18">
        <v>38930</v>
      </c>
      <c r="B190" s="26"/>
      <c r="F190" s="30"/>
      <c r="H190" s="26">
        <v>10136102.43</v>
      </c>
      <c r="I190" s="26">
        <v>1835199.01</v>
      </c>
      <c r="J190" s="26">
        <v>312565.56</v>
      </c>
      <c r="N190" s="26">
        <v>1601432.79</v>
      </c>
      <c r="O190" s="26">
        <v>2647266.16</v>
      </c>
      <c r="Q190" s="26">
        <v>22039608.609999999</v>
      </c>
    </row>
    <row r="191" spans="1:17" x14ac:dyDescent="0.25">
      <c r="A191" s="18">
        <v>38961</v>
      </c>
      <c r="B191" s="26"/>
      <c r="F191" s="30"/>
      <c r="H191" s="26">
        <v>8655614.1500000004</v>
      </c>
      <c r="I191" s="26">
        <v>2321778.85</v>
      </c>
      <c r="J191" s="26">
        <v>332187.96999999997</v>
      </c>
      <c r="N191" s="26">
        <v>1340210.3400000001</v>
      </c>
      <c r="O191" s="26">
        <v>3328082.45</v>
      </c>
      <c r="Q191" s="26">
        <v>17881194.77</v>
      </c>
    </row>
    <row r="192" spans="1:17" x14ac:dyDescent="0.25">
      <c r="A192" s="18">
        <v>38991</v>
      </c>
      <c r="B192" s="26"/>
      <c r="F192" s="30"/>
      <c r="H192" s="26">
        <v>7526344.9400000004</v>
      </c>
      <c r="I192" s="26">
        <v>1981872.47</v>
      </c>
      <c r="J192" s="26">
        <v>267288.99</v>
      </c>
      <c r="N192" s="26">
        <v>851332.82</v>
      </c>
      <c r="O192" s="26">
        <v>3180285.91</v>
      </c>
      <c r="Q192" s="26">
        <v>17881838.489999998</v>
      </c>
    </row>
    <row r="193" spans="1:17" x14ac:dyDescent="0.25">
      <c r="A193" s="18">
        <v>39022</v>
      </c>
      <c r="B193" s="26"/>
      <c r="F193" s="30"/>
      <c r="H193" s="26">
        <v>4733426.05</v>
      </c>
      <c r="I193" s="26">
        <v>2365277.41</v>
      </c>
      <c r="J193" s="26">
        <v>243249.88999999998</v>
      </c>
      <c r="N193" s="26">
        <v>1485847.52</v>
      </c>
      <c r="O193" s="26">
        <v>3122044.87</v>
      </c>
      <c r="Q193" s="26">
        <v>15364730.119999999</v>
      </c>
    </row>
    <row r="194" spans="1:17" x14ac:dyDescent="0.25">
      <c r="A194" s="18">
        <v>39052</v>
      </c>
      <c r="B194" s="26"/>
      <c r="F194" s="26"/>
      <c r="H194" s="26">
        <v>12671404.810000001</v>
      </c>
      <c r="I194" s="26">
        <v>2491954.21</v>
      </c>
      <c r="J194" s="26">
        <v>236036.96</v>
      </c>
      <c r="N194" s="26">
        <v>1461002.46</v>
      </c>
      <c r="O194" s="26">
        <v>2007783.1599999997</v>
      </c>
      <c r="Q194" s="26">
        <v>14995039.73</v>
      </c>
    </row>
    <row r="195" spans="1:17" x14ac:dyDescent="0.25">
      <c r="A195" s="18">
        <v>39083</v>
      </c>
      <c r="B195" s="26"/>
      <c r="F195" s="26"/>
      <c r="H195" s="26">
        <v>8688857.9199999999</v>
      </c>
      <c r="I195" s="26">
        <v>3069625.74</v>
      </c>
      <c r="J195" s="26">
        <v>266856.89</v>
      </c>
      <c r="N195" s="26">
        <v>898424.37</v>
      </c>
      <c r="O195" s="26">
        <v>4366039.79</v>
      </c>
      <c r="Q195" s="26">
        <v>14369298.710000001</v>
      </c>
    </row>
    <row r="196" spans="1:17" x14ac:dyDescent="0.25">
      <c r="A196" s="18">
        <v>39114</v>
      </c>
      <c r="B196" s="26"/>
      <c r="F196" s="26"/>
      <c r="H196" s="26">
        <v>6795004.96</v>
      </c>
      <c r="I196" s="26">
        <v>1626948.64</v>
      </c>
      <c r="J196" s="26">
        <v>210981.06</v>
      </c>
      <c r="N196" s="26">
        <v>1606751.07</v>
      </c>
      <c r="O196" s="26">
        <v>3143963.86</v>
      </c>
      <c r="Q196" s="26">
        <v>12347344.51</v>
      </c>
    </row>
    <row r="197" spans="1:17" x14ac:dyDescent="0.25">
      <c r="A197" s="18">
        <v>39142</v>
      </c>
      <c r="B197" s="26"/>
      <c r="F197" s="26"/>
      <c r="H197" s="26">
        <v>10239019.57</v>
      </c>
      <c r="I197" s="26">
        <v>1772298.22</v>
      </c>
      <c r="J197" s="26">
        <v>239580.72999999998</v>
      </c>
      <c r="N197" s="26">
        <v>2750468.49</v>
      </c>
      <c r="O197" s="26">
        <v>3450252.27</v>
      </c>
      <c r="Q197" s="26">
        <v>15565472.300000001</v>
      </c>
    </row>
    <row r="198" spans="1:17" x14ac:dyDescent="0.25">
      <c r="A198" s="18">
        <v>39173</v>
      </c>
      <c r="B198" s="26"/>
      <c r="F198" s="26"/>
      <c r="H198" s="26">
        <v>5998184.1600000001</v>
      </c>
      <c r="I198" s="26">
        <v>2061784.8999999997</v>
      </c>
      <c r="J198" s="26">
        <v>287706.67</v>
      </c>
      <c r="N198" s="26">
        <v>2083363.77</v>
      </c>
      <c r="O198" s="26">
        <v>3302823.47</v>
      </c>
      <c r="Q198" s="26">
        <v>16290542.66</v>
      </c>
    </row>
    <row r="199" spans="1:17" x14ac:dyDescent="0.25">
      <c r="A199" s="18">
        <v>39203</v>
      </c>
      <c r="B199" s="26"/>
      <c r="F199" s="26"/>
      <c r="H199" s="26">
        <v>8143722.3899999987</v>
      </c>
      <c r="I199" s="26">
        <v>2078952.2800000003</v>
      </c>
      <c r="J199" s="26">
        <v>298952.49</v>
      </c>
      <c r="N199" s="26">
        <v>1765466.91</v>
      </c>
      <c r="O199" s="26">
        <v>4055948.98</v>
      </c>
      <c r="Q199" s="26">
        <v>17627757.460000001</v>
      </c>
    </row>
    <row r="200" spans="1:17" x14ac:dyDescent="0.25">
      <c r="A200" s="18">
        <v>39234</v>
      </c>
      <c r="B200" s="26"/>
      <c r="F200" s="26"/>
      <c r="H200" s="26">
        <v>11458968</v>
      </c>
      <c r="I200" s="26">
        <v>2369481</v>
      </c>
      <c r="J200" s="26">
        <v>332392</v>
      </c>
      <c r="N200" s="26">
        <v>1984878</v>
      </c>
      <c r="O200" s="26">
        <v>2813111</v>
      </c>
      <c r="Q200" s="26">
        <v>15101505</v>
      </c>
    </row>
    <row r="201" spans="1:17" x14ac:dyDescent="0.25">
      <c r="A201" s="18">
        <v>39264</v>
      </c>
      <c r="B201" s="26"/>
      <c r="F201" s="26"/>
      <c r="H201" s="26">
        <v>4401618.66</v>
      </c>
      <c r="I201" s="26">
        <v>2765120.18</v>
      </c>
      <c r="J201" s="26">
        <v>318268.18</v>
      </c>
      <c r="N201" s="26">
        <v>1212514.25</v>
      </c>
      <c r="O201" s="26">
        <v>3119667.33</v>
      </c>
      <c r="Q201" s="26">
        <v>17193868</v>
      </c>
    </row>
    <row r="202" spans="1:17" x14ac:dyDescent="0.25">
      <c r="A202" s="18">
        <v>39295</v>
      </c>
      <c r="B202" s="26"/>
      <c r="F202" s="26"/>
      <c r="H202" s="26">
        <v>11702512.4</v>
      </c>
      <c r="I202" s="26">
        <v>1988467.57</v>
      </c>
      <c r="J202" s="26">
        <v>304095</v>
      </c>
      <c r="N202" s="26">
        <v>1877389.91</v>
      </c>
      <c r="O202" s="26">
        <v>2756218.41</v>
      </c>
      <c r="Q202" s="26">
        <v>18683517.760000002</v>
      </c>
    </row>
    <row r="203" spans="1:17" x14ac:dyDescent="0.25">
      <c r="A203" s="18">
        <v>39326</v>
      </c>
      <c r="B203" s="26"/>
      <c r="F203" s="26"/>
      <c r="H203" s="26">
        <v>4778523.45</v>
      </c>
      <c r="I203" s="26">
        <v>2335300.5499999998</v>
      </c>
      <c r="J203" s="26">
        <v>300743.37</v>
      </c>
      <c r="N203" s="26">
        <v>1274347.32</v>
      </c>
      <c r="O203" s="26">
        <v>3924622.29</v>
      </c>
      <c r="Q203" s="26">
        <v>12257566.449999999</v>
      </c>
    </row>
    <row r="204" spans="1:17" x14ac:dyDescent="0.25">
      <c r="A204" s="18">
        <v>39356</v>
      </c>
      <c r="B204" s="26"/>
      <c r="F204" s="26"/>
      <c r="H204" s="26">
        <v>10512476.52</v>
      </c>
      <c r="I204" s="26">
        <v>2005942.9999999998</v>
      </c>
      <c r="J204" s="26">
        <v>278101.47000000003</v>
      </c>
      <c r="N204" s="26">
        <v>1501524.12</v>
      </c>
      <c r="O204" s="26">
        <v>3463198.11</v>
      </c>
      <c r="Q204" s="26">
        <v>17738174</v>
      </c>
    </row>
    <row r="205" spans="1:17" x14ac:dyDescent="0.25">
      <c r="A205" s="18">
        <v>39387</v>
      </c>
      <c r="B205" s="26"/>
      <c r="F205" s="26"/>
      <c r="H205" s="26">
        <v>9388928.4800000004</v>
      </c>
      <c r="I205" s="26">
        <v>2459389.42</v>
      </c>
      <c r="J205" s="26">
        <v>253793.19</v>
      </c>
      <c r="N205" s="26">
        <v>2013415.9499999997</v>
      </c>
      <c r="O205" s="26">
        <v>3402541.45</v>
      </c>
      <c r="Q205" s="26">
        <v>14166184.880000001</v>
      </c>
    </row>
    <row r="206" spans="1:17" x14ac:dyDescent="0.25">
      <c r="A206" s="18">
        <v>39417</v>
      </c>
      <c r="B206" s="26"/>
      <c r="F206" s="26"/>
      <c r="G206" s="26">
        <v>3754684.68</v>
      </c>
      <c r="H206" s="26">
        <v>8540675.6300000008</v>
      </c>
      <c r="I206" s="26">
        <v>2429719.7000000002</v>
      </c>
      <c r="J206" s="26">
        <v>217532.44</v>
      </c>
      <c r="N206" s="26">
        <v>1419306.8</v>
      </c>
      <c r="O206" s="26">
        <v>3418719.68</v>
      </c>
      <c r="Q206" s="26">
        <v>14023992.07</v>
      </c>
    </row>
    <row r="207" spans="1:17" x14ac:dyDescent="0.25">
      <c r="A207" s="18">
        <v>39448</v>
      </c>
      <c r="B207" s="26"/>
      <c r="F207" s="26"/>
      <c r="G207" s="26">
        <v>3501463.27</v>
      </c>
      <c r="H207" s="26">
        <v>8179926.3200000003</v>
      </c>
      <c r="I207" s="26">
        <v>3280469.85</v>
      </c>
      <c r="J207" s="26">
        <v>245108.03</v>
      </c>
      <c r="N207" s="26">
        <v>799277.97</v>
      </c>
      <c r="O207" s="26">
        <v>2899790.05</v>
      </c>
      <c r="Q207" s="26">
        <v>12157326.65</v>
      </c>
    </row>
    <row r="208" spans="1:17" x14ac:dyDescent="0.25">
      <c r="A208" s="18">
        <v>39479</v>
      </c>
      <c r="B208" s="26"/>
      <c r="F208" s="26"/>
      <c r="G208" s="26">
        <v>3044255.49</v>
      </c>
      <c r="H208" s="26">
        <v>8328371.4000000004</v>
      </c>
      <c r="I208" s="26">
        <v>1524076.44</v>
      </c>
      <c r="J208" s="26">
        <v>178864.05</v>
      </c>
      <c r="N208" s="26">
        <v>1367661.91</v>
      </c>
      <c r="O208" s="26">
        <v>3173883.93</v>
      </c>
      <c r="Q208" s="26">
        <v>13800148.449999999</v>
      </c>
    </row>
    <row r="209" spans="1:17" x14ac:dyDescent="0.25">
      <c r="A209" s="18">
        <v>39508</v>
      </c>
      <c r="B209" s="26"/>
      <c r="F209" s="26"/>
      <c r="G209" s="26">
        <v>3385426.94</v>
      </c>
      <c r="H209" s="26">
        <v>7960635.2199999997</v>
      </c>
      <c r="I209" s="26">
        <v>1715513.89</v>
      </c>
      <c r="J209" s="26">
        <v>209325.72</v>
      </c>
      <c r="N209" s="26">
        <v>2825929.62</v>
      </c>
      <c r="O209" s="26">
        <v>3109675.14</v>
      </c>
      <c r="Q209" s="26">
        <v>11537999.35</v>
      </c>
    </row>
    <row r="210" spans="1:17" x14ac:dyDescent="0.25">
      <c r="A210" s="18">
        <v>39539</v>
      </c>
      <c r="B210" s="26"/>
      <c r="F210" s="26"/>
      <c r="G210" s="26">
        <v>4287977.8899999997</v>
      </c>
      <c r="H210" s="26">
        <v>7907815.5</v>
      </c>
      <c r="I210" s="26">
        <v>1902950.12</v>
      </c>
      <c r="J210" s="26">
        <v>250973.99999999997</v>
      </c>
      <c r="N210" s="26">
        <v>1783580.65</v>
      </c>
      <c r="O210" s="26">
        <v>3213119.76</v>
      </c>
      <c r="Q210" s="26">
        <v>12481951.09</v>
      </c>
    </row>
    <row r="211" spans="1:17" x14ac:dyDescent="0.25">
      <c r="A211" s="18">
        <v>39569</v>
      </c>
      <c r="B211" s="26"/>
      <c r="F211" s="26"/>
      <c r="G211" s="26">
        <v>3864231.52</v>
      </c>
      <c r="H211" s="26">
        <v>4723211.3899999997</v>
      </c>
      <c r="I211" s="26">
        <v>2162791.0299999998</v>
      </c>
      <c r="J211" s="26">
        <v>247395.88</v>
      </c>
      <c r="N211" s="26">
        <v>1536272.85</v>
      </c>
      <c r="O211" s="26">
        <v>3265911.5</v>
      </c>
      <c r="Q211" s="26">
        <v>15025023.939999999</v>
      </c>
    </row>
    <row r="212" spans="1:17" x14ac:dyDescent="0.25">
      <c r="A212" s="18">
        <v>39600</v>
      </c>
      <c r="B212" s="26"/>
      <c r="F212" s="26"/>
      <c r="G212" s="26">
        <v>4087160.0199999996</v>
      </c>
      <c r="H212" s="26">
        <v>8893791.1099999994</v>
      </c>
      <c r="I212" s="26">
        <v>2281359.5299999998</v>
      </c>
      <c r="J212" s="26">
        <v>278740.63</v>
      </c>
      <c r="N212" s="26">
        <v>2370330.54</v>
      </c>
      <c r="O212" s="26">
        <v>4204175.28</v>
      </c>
      <c r="Q212" s="26">
        <v>14409069.609999999</v>
      </c>
    </row>
    <row r="213" spans="1:17" x14ac:dyDescent="0.25">
      <c r="A213" s="18">
        <v>39630</v>
      </c>
      <c r="B213" s="26"/>
      <c r="F213" s="26"/>
      <c r="G213" s="26">
        <v>3576184</v>
      </c>
      <c r="H213" s="26">
        <v>8777037.5700000003</v>
      </c>
      <c r="I213" s="26">
        <v>2784890.83</v>
      </c>
      <c r="J213" s="26">
        <v>271451.24</v>
      </c>
      <c r="N213" s="26">
        <v>1959116.27</v>
      </c>
      <c r="O213" s="26">
        <v>3269165.2</v>
      </c>
      <c r="Q213" s="26">
        <v>14023172.060000001</v>
      </c>
    </row>
    <row r="214" spans="1:17" x14ac:dyDescent="0.25">
      <c r="A214" s="18">
        <v>39661</v>
      </c>
      <c r="B214" s="26"/>
      <c r="F214" s="26"/>
      <c r="G214" s="26">
        <v>3971092</v>
      </c>
      <c r="H214" s="26">
        <v>8343102</v>
      </c>
      <c r="I214" s="26">
        <v>2123800</v>
      </c>
      <c r="J214" s="26">
        <v>240503</v>
      </c>
      <c r="N214" s="26">
        <v>1767389</v>
      </c>
      <c r="O214" s="26">
        <v>2267158</v>
      </c>
      <c r="Q214" s="26">
        <v>13432808</v>
      </c>
    </row>
    <row r="215" spans="1:17" x14ac:dyDescent="0.25">
      <c r="A215" s="18">
        <v>39692</v>
      </c>
      <c r="B215" s="26"/>
      <c r="F215" s="26"/>
      <c r="G215" s="26">
        <v>4943538.2300000004</v>
      </c>
      <c r="H215" s="26">
        <v>4302638.4800000004</v>
      </c>
      <c r="I215" s="26">
        <v>2072176.65</v>
      </c>
      <c r="J215" s="26">
        <v>272047.51999999996</v>
      </c>
      <c r="N215" s="26">
        <v>1909174.11</v>
      </c>
      <c r="O215" s="26">
        <v>3529874.22</v>
      </c>
      <c r="Q215" s="26">
        <v>15376845.67</v>
      </c>
    </row>
    <row r="216" spans="1:17" x14ac:dyDescent="0.25">
      <c r="A216" s="18">
        <v>39722</v>
      </c>
      <c r="B216" s="26"/>
      <c r="F216" s="26"/>
      <c r="G216" s="26">
        <v>3539649.79</v>
      </c>
      <c r="H216" s="26">
        <v>11425553.619999999</v>
      </c>
      <c r="I216" s="26">
        <v>2274211.69</v>
      </c>
      <c r="J216" s="26">
        <v>233324.75999999998</v>
      </c>
      <c r="N216" s="26">
        <v>1434619.35</v>
      </c>
      <c r="O216" s="26">
        <v>3246278.67</v>
      </c>
      <c r="Q216" s="26">
        <v>12735351.59</v>
      </c>
    </row>
    <row r="217" spans="1:17" x14ac:dyDescent="0.25">
      <c r="A217" s="18">
        <v>39753</v>
      </c>
      <c r="B217" s="26"/>
      <c r="F217" s="26"/>
      <c r="G217" s="26">
        <v>2842080</v>
      </c>
      <c r="H217" s="26">
        <v>7278929.4699999997</v>
      </c>
      <c r="I217" s="26">
        <v>2455810</v>
      </c>
      <c r="J217" s="26">
        <v>166171.29999999999</v>
      </c>
      <c r="N217" s="26">
        <v>2479679</v>
      </c>
      <c r="O217" s="26">
        <v>1993655</v>
      </c>
      <c r="Q217" s="26">
        <v>13075914</v>
      </c>
    </row>
    <row r="218" spans="1:17" x14ac:dyDescent="0.25">
      <c r="A218" s="18">
        <v>39783</v>
      </c>
      <c r="B218" s="26"/>
      <c r="F218" s="26"/>
      <c r="G218" s="26">
        <v>2489223.08</v>
      </c>
      <c r="H218" s="26">
        <v>7884857.9000000004</v>
      </c>
      <c r="I218" s="26">
        <v>2006182.28</v>
      </c>
      <c r="J218" s="26">
        <v>147837.36000000002</v>
      </c>
      <c r="N218" s="26">
        <v>946135.03</v>
      </c>
      <c r="O218" s="26">
        <v>4542378.0599999996</v>
      </c>
      <c r="Q218" s="26">
        <v>11685468.52</v>
      </c>
    </row>
    <row r="219" spans="1:17" x14ac:dyDescent="0.25">
      <c r="A219" s="18">
        <v>39814</v>
      </c>
      <c r="B219" s="26"/>
      <c r="F219" s="26"/>
      <c r="G219" s="26">
        <v>2490875.73</v>
      </c>
      <c r="H219" s="26">
        <v>8911790.6400000006</v>
      </c>
      <c r="I219" s="26">
        <v>2865136.54</v>
      </c>
      <c r="J219" s="26">
        <v>141907.15000000002</v>
      </c>
      <c r="N219" s="26">
        <v>1065366.55</v>
      </c>
      <c r="O219" s="26">
        <v>2552594.29</v>
      </c>
      <c r="Q219" s="26">
        <v>9561346.5899999999</v>
      </c>
    </row>
    <row r="220" spans="1:17" x14ac:dyDescent="0.25">
      <c r="A220" s="18">
        <v>39845</v>
      </c>
      <c r="B220" s="26"/>
      <c r="F220" s="26"/>
      <c r="G220" s="26">
        <v>2590412</v>
      </c>
      <c r="H220" s="26">
        <v>7552134.96</v>
      </c>
      <c r="I220" s="26">
        <v>1582170.06</v>
      </c>
      <c r="J220" s="26">
        <v>127989.40000000001</v>
      </c>
      <c r="N220" s="26">
        <v>1682014.77</v>
      </c>
      <c r="O220" s="26">
        <v>3005125.99</v>
      </c>
      <c r="Q220" s="26">
        <v>12514975.67</v>
      </c>
    </row>
    <row r="221" spans="1:17" x14ac:dyDescent="0.25">
      <c r="A221" s="18">
        <v>39873</v>
      </c>
      <c r="B221" s="26"/>
      <c r="F221" s="26"/>
      <c r="G221" s="26">
        <v>2515630.0299999998</v>
      </c>
      <c r="H221" s="26">
        <v>8552223.3499999996</v>
      </c>
      <c r="I221" s="26">
        <v>1733943.75</v>
      </c>
      <c r="J221" s="26">
        <v>128342.79000000001</v>
      </c>
      <c r="N221" s="26">
        <v>3700772.32</v>
      </c>
      <c r="O221" s="26">
        <v>3038043.38</v>
      </c>
      <c r="Q221" s="26">
        <v>9024219.1999999993</v>
      </c>
    </row>
    <row r="222" spans="1:17" x14ac:dyDescent="0.25">
      <c r="A222" s="18">
        <v>39904</v>
      </c>
      <c r="B222" s="26"/>
      <c r="F222" s="26"/>
      <c r="G222" s="26">
        <v>3041778.67</v>
      </c>
      <c r="H222" s="26">
        <v>8016715.5</v>
      </c>
      <c r="I222" s="26">
        <v>2066598.6799999997</v>
      </c>
      <c r="J222" s="26">
        <v>160564.39000000001</v>
      </c>
      <c r="N222" s="26">
        <v>1770367.36</v>
      </c>
      <c r="O222" s="26">
        <v>2967659.57</v>
      </c>
      <c r="Q222" s="26">
        <v>12401161.220000001</v>
      </c>
    </row>
    <row r="223" spans="1:17" x14ac:dyDescent="0.25">
      <c r="A223" s="18">
        <v>39934</v>
      </c>
      <c r="B223" s="26"/>
      <c r="F223" s="26"/>
      <c r="G223" s="26">
        <v>2897878.93</v>
      </c>
      <c r="H223" s="26">
        <v>7595376.8700000001</v>
      </c>
      <c r="I223" s="26">
        <v>2086726.96</v>
      </c>
      <c r="J223" s="26">
        <v>154067.19999999998</v>
      </c>
      <c r="N223" s="26">
        <v>1629156.12</v>
      </c>
      <c r="O223" s="26">
        <v>2725508.01</v>
      </c>
      <c r="Q223" s="26">
        <v>12653218.119999999</v>
      </c>
    </row>
    <row r="224" spans="1:17" x14ac:dyDescent="0.25">
      <c r="A224" s="18">
        <v>39965</v>
      </c>
      <c r="B224" s="26"/>
      <c r="F224" s="26"/>
      <c r="G224" s="26">
        <v>3027118.99</v>
      </c>
      <c r="H224" s="26">
        <v>7119374.8200000003</v>
      </c>
      <c r="I224" s="26">
        <v>2248027</v>
      </c>
      <c r="J224" s="26">
        <v>177097.33</v>
      </c>
      <c r="N224" s="26">
        <v>2221822.2000000002</v>
      </c>
      <c r="O224" s="26">
        <v>3958399.87</v>
      </c>
      <c r="Q224" s="26">
        <v>11826255.310000001</v>
      </c>
    </row>
    <row r="225" spans="1:17" x14ac:dyDescent="0.25">
      <c r="A225" s="18">
        <v>39995</v>
      </c>
      <c r="B225" s="26"/>
      <c r="F225" s="26"/>
      <c r="G225" s="26">
        <v>3163583.42</v>
      </c>
      <c r="H225" s="26">
        <v>8065924.4799999995</v>
      </c>
      <c r="I225" s="26">
        <v>2750646.62</v>
      </c>
      <c r="J225" s="26">
        <v>186793.09999999998</v>
      </c>
      <c r="N225" s="26">
        <v>1424064.43</v>
      </c>
      <c r="O225" s="26">
        <v>2461872.4</v>
      </c>
      <c r="Q225" s="26">
        <v>13420228.35</v>
      </c>
    </row>
    <row r="226" spans="1:17" x14ac:dyDescent="0.25">
      <c r="A226" s="18">
        <v>40026</v>
      </c>
      <c r="B226" s="26"/>
      <c r="F226" s="26"/>
      <c r="G226" s="26">
        <v>3504844.41</v>
      </c>
      <c r="H226" s="26">
        <v>8027306.1099999994</v>
      </c>
      <c r="I226" s="26">
        <v>2094896.94</v>
      </c>
      <c r="J226" s="26">
        <v>208985.75999999998</v>
      </c>
      <c r="N226" s="26">
        <v>1775933.71</v>
      </c>
      <c r="O226" s="26">
        <v>3504348.73</v>
      </c>
      <c r="Q226" s="26">
        <v>9995375.6999999993</v>
      </c>
    </row>
    <row r="227" spans="1:17" x14ac:dyDescent="0.25">
      <c r="A227" s="18">
        <v>40057</v>
      </c>
      <c r="B227" s="26"/>
      <c r="F227" s="26"/>
      <c r="G227" s="26">
        <v>4235527.05</v>
      </c>
      <c r="H227" s="26">
        <v>7761302.2699999996</v>
      </c>
      <c r="I227" s="26">
        <v>4259683.6100000003</v>
      </c>
      <c r="J227" s="26">
        <v>280086.52</v>
      </c>
      <c r="N227" s="26">
        <v>1919145.35</v>
      </c>
      <c r="O227" s="26">
        <v>3402072.89</v>
      </c>
      <c r="Q227" s="26">
        <v>13053262.66</v>
      </c>
    </row>
    <row r="228" spans="1:17" x14ac:dyDescent="0.25">
      <c r="A228" s="18">
        <v>40087</v>
      </c>
      <c r="B228" s="26"/>
      <c r="F228" s="26"/>
      <c r="G228" s="26">
        <v>2989168.52</v>
      </c>
      <c r="H228" s="26">
        <v>7670198.0800000001</v>
      </c>
      <c r="I228" s="26">
        <v>1354167.08</v>
      </c>
      <c r="J228" s="26">
        <v>161770</v>
      </c>
      <c r="N228" s="26">
        <v>1416539.8</v>
      </c>
      <c r="O228" s="26">
        <v>2173462.62</v>
      </c>
      <c r="Q228" s="26">
        <v>9793896.6699999999</v>
      </c>
    </row>
    <row r="229" spans="1:17" x14ac:dyDescent="0.25">
      <c r="A229" s="18">
        <v>40118</v>
      </c>
      <c r="B229" s="26"/>
      <c r="F229" s="26"/>
      <c r="G229" s="26">
        <v>2628978.19</v>
      </c>
      <c r="H229" s="26">
        <v>6820844.1699999999</v>
      </c>
      <c r="I229" s="26">
        <v>1672661.7</v>
      </c>
      <c r="J229" s="26">
        <v>143753</v>
      </c>
      <c r="N229" s="26">
        <v>925092.35</v>
      </c>
      <c r="O229" s="26">
        <v>2600123</v>
      </c>
      <c r="Q229" s="26">
        <v>10729371.83</v>
      </c>
    </row>
    <row r="230" spans="1:17" x14ac:dyDescent="0.25">
      <c r="A230" s="18">
        <v>40148</v>
      </c>
      <c r="B230" s="26"/>
      <c r="F230" s="26"/>
      <c r="G230" s="26">
        <v>2291858.11</v>
      </c>
      <c r="H230" s="26">
        <v>7335523.5899999999</v>
      </c>
      <c r="I230" s="26">
        <v>1885379.93</v>
      </c>
      <c r="J230" s="26">
        <v>146701</v>
      </c>
      <c r="N230" s="26">
        <v>845555.42</v>
      </c>
      <c r="O230" s="26">
        <v>4332133.55</v>
      </c>
      <c r="Q230" s="26">
        <v>11868975.77</v>
      </c>
    </row>
    <row r="231" spans="1:17" x14ac:dyDescent="0.25">
      <c r="A231" s="18">
        <v>40179</v>
      </c>
      <c r="B231" s="26"/>
      <c r="F231" s="26"/>
      <c r="G231" s="26">
        <v>2684148.94</v>
      </c>
      <c r="H231" s="26">
        <v>9079091.2300000004</v>
      </c>
      <c r="I231" s="26">
        <v>2743782.63</v>
      </c>
      <c r="J231" s="26">
        <v>170406</v>
      </c>
      <c r="N231" s="26">
        <v>1112661.93</v>
      </c>
      <c r="O231" s="26">
        <v>1751147.64</v>
      </c>
      <c r="Q231" s="26">
        <v>6706117.4199999999</v>
      </c>
    </row>
    <row r="232" spans="1:17" x14ac:dyDescent="0.25">
      <c r="A232" s="18">
        <v>40210</v>
      </c>
      <c r="B232" s="26"/>
      <c r="F232" s="26"/>
      <c r="G232" s="26">
        <v>2200251</v>
      </c>
      <c r="H232" s="26">
        <v>5942034.5700000003</v>
      </c>
      <c r="I232" s="26">
        <v>1236659.33</v>
      </c>
      <c r="J232" s="26">
        <v>117927</v>
      </c>
      <c r="N232" s="26">
        <v>1523575.84</v>
      </c>
      <c r="O232" s="26">
        <v>2469949.06</v>
      </c>
      <c r="Q232" s="26">
        <v>10262256.439999999</v>
      </c>
    </row>
    <row r="233" spans="1:17" x14ac:dyDescent="0.25">
      <c r="A233" s="18">
        <v>40238</v>
      </c>
      <c r="B233" s="26"/>
      <c r="F233" s="26"/>
      <c r="G233" s="26">
        <v>2291848.27</v>
      </c>
      <c r="H233" s="26">
        <v>8792547.5299999993</v>
      </c>
      <c r="I233" s="26">
        <v>1603724.38</v>
      </c>
      <c r="J233" s="26">
        <v>120800</v>
      </c>
      <c r="N233" s="26">
        <v>4028346.1100000003</v>
      </c>
      <c r="O233" s="26">
        <v>3935809.23</v>
      </c>
      <c r="Q233" s="26">
        <v>12078466.43</v>
      </c>
    </row>
    <row r="234" spans="1:17" x14ac:dyDescent="0.25">
      <c r="A234" s="18">
        <v>40269</v>
      </c>
      <c r="B234" s="26"/>
      <c r="F234" s="26"/>
      <c r="G234" s="26">
        <v>3186549.73</v>
      </c>
      <c r="H234" s="26">
        <v>7708405.0800000001</v>
      </c>
      <c r="I234" s="26">
        <v>2126615.92</v>
      </c>
      <c r="J234" s="26">
        <v>192439</v>
      </c>
      <c r="N234" s="26">
        <v>1159362.8799999999</v>
      </c>
      <c r="O234" s="26">
        <v>2207935.06</v>
      </c>
      <c r="Q234" s="26">
        <v>10697753.35</v>
      </c>
    </row>
    <row r="235" spans="1:17" x14ac:dyDescent="0.25">
      <c r="A235" s="18">
        <v>40299</v>
      </c>
      <c r="B235" s="26"/>
      <c r="F235" s="26"/>
      <c r="G235" s="26">
        <v>3379525.4</v>
      </c>
      <c r="H235" s="26">
        <v>6425661.6100000003</v>
      </c>
      <c r="I235" s="26">
        <v>2051971.0799999998</v>
      </c>
      <c r="J235" s="26">
        <v>179362</v>
      </c>
      <c r="N235" s="26">
        <v>2705189.41</v>
      </c>
      <c r="O235" s="26">
        <v>3072050.4</v>
      </c>
      <c r="Q235" s="26">
        <v>9740160.9199999999</v>
      </c>
    </row>
    <row r="236" spans="1:17" x14ac:dyDescent="0.25">
      <c r="A236" s="18">
        <v>40330</v>
      </c>
      <c r="B236" s="26"/>
      <c r="F236" s="26"/>
      <c r="G236" s="26">
        <v>3296551.79</v>
      </c>
      <c r="H236" s="26">
        <v>8882128.1699999999</v>
      </c>
      <c r="I236" s="26">
        <v>2130011.13</v>
      </c>
      <c r="J236" s="26">
        <v>201399</v>
      </c>
      <c r="N236" s="26">
        <v>2360260.0099999998</v>
      </c>
      <c r="O236" s="26">
        <v>3024199.52</v>
      </c>
      <c r="Q236" s="26">
        <v>12603180.32</v>
      </c>
    </row>
    <row r="237" spans="1:17" x14ac:dyDescent="0.25">
      <c r="A237" s="18">
        <v>40360</v>
      </c>
      <c r="B237" s="26"/>
      <c r="F237" s="26"/>
      <c r="G237" s="26">
        <v>3128111.11</v>
      </c>
      <c r="H237" s="26">
        <v>7751807.54</v>
      </c>
      <c r="I237" s="26">
        <v>2948249.15</v>
      </c>
      <c r="J237" s="26">
        <v>179677</v>
      </c>
      <c r="N237" s="26">
        <v>1796291</v>
      </c>
      <c r="O237" s="26">
        <v>3127358.32</v>
      </c>
      <c r="Q237" s="26">
        <v>12023700.390000001</v>
      </c>
    </row>
    <row r="238" spans="1:17" x14ac:dyDescent="0.25">
      <c r="A238" s="18">
        <v>40391</v>
      </c>
      <c r="B238" s="26"/>
      <c r="F238" s="26"/>
      <c r="G238" s="26">
        <v>3170969.87</v>
      </c>
      <c r="H238" s="26">
        <v>7916941.96</v>
      </c>
      <c r="I238" s="26">
        <v>1869859.83</v>
      </c>
      <c r="J238" s="26">
        <v>202411</v>
      </c>
      <c r="N238" s="26">
        <v>1857740.87</v>
      </c>
      <c r="O238" s="26">
        <v>3074661.49</v>
      </c>
      <c r="Q238" s="26">
        <v>11585304.49</v>
      </c>
    </row>
    <row r="239" spans="1:17" x14ac:dyDescent="0.25">
      <c r="A239" s="18">
        <v>40422</v>
      </c>
      <c r="B239" s="26"/>
      <c r="F239" s="26"/>
      <c r="G239" s="26">
        <v>3367171.99</v>
      </c>
      <c r="H239" s="26">
        <v>7950866.0499999998</v>
      </c>
      <c r="I239" s="26">
        <v>2087209.51</v>
      </c>
      <c r="J239" s="26">
        <v>188065</v>
      </c>
      <c r="N239" s="26">
        <v>2428740.8199999998</v>
      </c>
      <c r="O239" s="26">
        <v>3038839.19</v>
      </c>
      <c r="Q239" s="26">
        <v>11178861.35</v>
      </c>
    </row>
    <row r="240" spans="1:17" x14ac:dyDescent="0.25">
      <c r="A240" s="18">
        <v>40452</v>
      </c>
      <c r="B240" s="26"/>
      <c r="F240" s="26"/>
      <c r="G240" s="26">
        <v>3137537.46</v>
      </c>
      <c r="H240" s="26">
        <v>7631876.7199999997</v>
      </c>
      <c r="I240" s="26">
        <v>2119013.17</v>
      </c>
      <c r="J240" s="26">
        <v>185183</v>
      </c>
      <c r="N240" s="26">
        <v>1219680.56</v>
      </c>
      <c r="O240" s="26">
        <v>3395860.35</v>
      </c>
      <c r="Q240" s="26">
        <v>11070666.800000001</v>
      </c>
    </row>
    <row r="241" spans="1:17" x14ac:dyDescent="0.25">
      <c r="A241" s="18">
        <v>40483</v>
      </c>
      <c r="B241" s="26"/>
      <c r="F241" s="26"/>
      <c r="G241" s="26">
        <v>2844664</v>
      </c>
      <c r="H241" s="26">
        <v>5582487</v>
      </c>
      <c r="I241" s="26">
        <v>2103570</v>
      </c>
      <c r="J241" s="26">
        <v>182063</v>
      </c>
      <c r="N241" s="26">
        <v>831472</v>
      </c>
      <c r="O241" s="26">
        <v>2962982</v>
      </c>
      <c r="Q241" s="26">
        <v>11892695</v>
      </c>
    </row>
    <row r="242" spans="1:17" x14ac:dyDescent="0.25">
      <c r="A242" s="18">
        <v>40513</v>
      </c>
      <c r="B242" s="26"/>
      <c r="F242" s="26"/>
      <c r="G242" s="26">
        <v>3082774.52</v>
      </c>
      <c r="H242" s="26">
        <v>9879719.4000000004</v>
      </c>
      <c r="I242" s="26">
        <v>2234785.84</v>
      </c>
      <c r="J242" s="26">
        <v>165129</v>
      </c>
      <c r="N242" s="26">
        <v>1573121.01</v>
      </c>
      <c r="O242" s="26">
        <v>2748152.22</v>
      </c>
      <c r="Q242" s="26">
        <v>9509460.9499999993</v>
      </c>
    </row>
    <row r="243" spans="1:17" x14ac:dyDescent="0.25">
      <c r="A243" s="18">
        <v>40544</v>
      </c>
      <c r="B243" s="26"/>
      <c r="F243" s="26"/>
      <c r="G243" s="26">
        <v>3419356</v>
      </c>
      <c r="H243" s="26">
        <v>8358809.0000000009</v>
      </c>
      <c r="I243" s="26">
        <v>3009230</v>
      </c>
      <c r="J243" s="26">
        <v>0</v>
      </c>
      <c r="N243" s="26">
        <v>1017193.9999999999</v>
      </c>
      <c r="O243" s="26">
        <v>2717048</v>
      </c>
      <c r="Q243" s="26">
        <v>7766149</v>
      </c>
    </row>
    <row r="244" spans="1:17" x14ac:dyDescent="0.25">
      <c r="A244" s="18">
        <v>40575</v>
      </c>
      <c r="B244" s="26"/>
      <c r="F244" s="26"/>
      <c r="G244" s="26">
        <v>1988832</v>
      </c>
      <c r="H244" s="26">
        <v>6683159</v>
      </c>
      <c r="I244" s="26">
        <v>1280897</v>
      </c>
      <c r="J244" s="26">
        <v>0</v>
      </c>
      <c r="N244" s="26">
        <v>1676405</v>
      </c>
      <c r="O244" s="26">
        <v>3163629</v>
      </c>
      <c r="Q244" s="26">
        <v>9698601</v>
      </c>
    </row>
    <row r="245" spans="1:17" x14ac:dyDescent="0.25">
      <c r="A245" s="18">
        <v>40603</v>
      </c>
      <c r="B245" s="26"/>
      <c r="F245" s="26"/>
      <c r="G245" s="26">
        <v>3019589.69</v>
      </c>
      <c r="H245" s="26">
        <v>7668897.9500000002</v>
      </c>
      <c r="I245" s="26">
        <v>1643033.02</v>
      </c>
      <c r="J245" s="26">
        <v>0</v>
      </c>
      <c r="N245" s="26">
        <v>3928408.64</v>
      </c>
      <c r="O245" s="26">
        <v>2745299.26</v>
      </c>
      <c r="Q245" s="26">
        <v>10005894.02</v>
      </c>
    </row>
    <row r="246" spans="1:17" x14ac:dyDescent="0.25">
      <c r="A246" s="18">
        <v>40634</v>
      </c>
      <c r="B246" s="26"/>
      <c r="F246" s="26"/>
      <c r="G246" s="26">
        <v>3739028</v>
      </c>
      <c r="H246" s="26">
        <v>7555965</v>
      </c>
      <c r="I246" s="26">
        <v>2176014</v>
      </c>
      <c r="J246" s="26">
        <v>0</v>
      </c>
      <c r="N246" s="26">
        <v>1206930</v>
      </c>
      <c r="O246" s="26">
        <v>2686969</v>
      </c>
      <c r="Q246" s="26">
        <v>9258386</v>
      </c>
    </row>
    <row r="247" spans="1:17" x14ac:dyDescent="0.25">
      <c r="A247" s="18">
        <v>40664</v>
      </c>
      <c r="B247" s="26"/>
      <c r="F247" s="26"/>
      <c r="G247" s="26">
        <v>3371293</v>
      </c>
      <c r="H247" s="26">
        <v>7016722</v>
      </c>
      <c r="I247" s="26">
        <v>1911287</v>
      </c>
      <c r="J247" s="26">
        <v>0</v>
      </c>
      <c r="N247" s="26">
        <v>2388549</v>
      </c>
      <c r="O247" s="26">
        <v>3424354</v>
      </c>
      <c r="Q247" s="26">
        <v>11702455</v>
      </c>
    </row>
    <row r="248" spans="1:17" x14ac:dyDescent="0.25">
      <c r="A248" s="18">
        <v>40695</v>
      </c>
      <c r="B248" s="26"/>
      <c r="F248" s="26"/>
      <c r="G248" s="26">
        <v>3582311.13</v>
      </c>
      <c r="H248" s="26">
        <v>7296125.5599999996</v>
      </c>
      <c r="I248" s="26">
        <v>2194883.0299999998</v>
      </c>
      <c r="J248" s="26">
        <v>0</v>
      </c>
      <c r="N248" s="26">
        <v>2112355.85</v>
      </c>
      <c r="O248" s="26">
        <v>3693749.88</v>
      </c>
      <c r="Q248" s="26">
        <v>11486326.609999999</v>
      </c>
    </row>
    <row r="249" spans="1:17" x14ac:dyDescent="0.25">
      <c r="A249" s="18">
        <v>40725</v>
      </c>
      <c r="B249" s="26"/>
      <c r="F249" s="26"/>
      <c r="G249" s="26">
        <v>3383474.38</v>
      </c>
      <c r="H249" s="26">
        <v>7323091.6699999999</v>
      </c>
      <c r="I249" s="26">
        <v>2910440.77</v>
      </c>
      <c r="J249" s="26">
        <v>0</v>
      </c>
      <c r="N249" s="26">
        <v>1563830.81</v>
      </c>
      <c r="O249" s="26">
        <v>2400117.4900000002</v>
      </c>
      <c r="Q249" s="26">
        <v>11205523.470000001</v>
      </c>
    </row>
    <row r="250" spans="1:17" x14ac:dyDescent="0.25">
      <c r="A250" s="18">
        <v>40756</v>
      </c>
      <c r="B250" s="26"/>
      <c r="F250" s="26"/>
      <c r="G250" s="26">
        <v>3756468.35</v>
      </c>
      <c r="H250" s="26">
        <v>7376637.71</v>
      </c>
      <c r="I250" s="26">
        <v>1848600.22</v>
      </c>
      <c r="J250" s="26">
        <v>0</v>
      </c>
      <c r="N250" s="26">
        <v>3815393.09</v>
      </c>
      <c r="O250" s="26">
        <v>4460212.17</v>
      </c>
      <c r="Q250" s="26">
        <v>11913760.41</v>
      </c>
    </row>
    <row r="251" spans="1:17" x14ac:dyDescent="0.25">
      <c r="A251" s="18">
        <v>40787</v>
      </c>
      <c r="B251" s="26"/>
      <c r="F251" s="26"/>
      <c r="G251" s="26">
        <v>4224930.1500000004</v>
      </c>
      <c r="H251" s="26">
        <v>7601274.6200000001</v>
      </c>
      <c r="I251" s="26">
        <v>2273825.4500000002</v>
      </c>
      <c r="J251" s="26">
        <v>0</v>
      </c>
      <c r="N251" s="26">
        <v>1971499.99</v>
      </c>
      <c r="O251" s="26">
        <v>3228320.28</v>
      </c>
      <c r="Q251" s="26">
        <v>10447105.789999999</v>
      </c>
    </row>
    <row r="252" spans="1:17" x14ac:dyDescent="0.25">
      <c r="A252" s="18">
        <v>40817</v>
      </c>
      <c r="B252" s="26"/>
      <c r="F252" s="26"/>
      <c r="G252" s="26">
        <v>3423167.7</v>
      </c>
      <c r="H252" s="26">
        <v>7197718.9500000002</v>
      </c>
      <c r="I252" s="26">
        <v>2138758.38</v>
      </c>
      <c r="J252" s="26">
        <v>0</v>
      </c>
      <c r="N252" s="26">
        <v>2026104.3800000001</v>
      </c>
      <c r="O252" s="26">
        <v>2968848.79</v>
      </c>
      <c r="Q252" s="26">
        <v>9183044.7899999991</v>
      </c>
    </row>
    <row r="253" spans="1:17" x14ac:dyDescent="0.25">
      <c r="A253" s="18">
        <v>40848</v>
      </c>
      <c r="B253" s="26"/>
      <c r="F253" s="26"/>
      <c r="G253" s="26">
        <v>3266487.11</v>
      </c>
      <c r="H253" s="26">
        <v>5789554.7800000003</v>
      </c>
      <c r="I253" s="26">
        <v>2005704.4500000002</v>
      </c>
      <c r="J253" s="26">
        <v>0</v>
      </c>
      <c r="N253" s="26">
        <v>913014.35</v>
      </c>
      <c r="O253" s="26">
        <v>3175165.63</v>
      </c>
      <c r="Q253" s="26">
        <v>10180599.390000001</v>
      </c>
    </row>
    <row r="254" spans="1:17" x14ac:dyDescent="0.25">
      <c r="A254" s="18">
        <v>40878</v>
      </c>
      <c r="B254" s="26"/>
      <c r="F254" s="26"/>
      <c r="G254" s="26">
        <v>3030019.83</v>
      </c>
      <c r="H254" s="26">
        <v>9845928.6999999993</v>
      </c>
      <c r="I254" s="26">
        <v>2386045.71</v>
      </c>
      <c r="J254" s="26">
        <v>0</v>
      </c>
      <c r="N254" s="26">
        <v>1419324.8900000001</v>
      </c>
      <c r="O254" s="26">
        <v>2883506.8</v>
      </c>
      <c r="Q254" s="26">
        <v>9885568.5</v>
      </c>
    </row>
    <row r="255" spans="1:17" x14ac:dyDescent="0.25">
      <c r="A255" s="18">
        <v>40909</v>
      </c>
      <c r="B255" s="26"/>
      <c r="F255" s="26"/>
      <c r="G255" s="26">
        <v>3597944.0900000003</v>
      </c>
      <c r="H255" s="26">
        <v>8047805.5299999993</v>
      </c>
      <c r="I255" s="26">
        <v>3078964.38</v>
      </c>
      <c r="J255" s="26">
        <v>0</v>
      </c>
      <c r="N255" s="26">
        <v>1500554.64</v>
      </c>
      <c r="O255" s="26">
        <v>1500554.64</v>
      </c>
      <c r="Q255" s="26">
        <v>8271398.169999999</v>
      </c>
    </row>
    <row r="256" spans="1:17" x14ac:dyDescent="0.25">
      <c r="A256" s="18">
        <v>40940</v>
      </c>
      <c r="B256" s="26"/>
      <c r="F256" s="26"/>
      <c r="G256" s="26">
        <v>3617287.2300000004</v>
      </c>
      <c r="H256" s="26">
        <v>6956789.6399999997</v>
      </c>
      <c r="I256" s="26">
        <v>1806518.02</v>
      </c>
      <c r="J256" s="26">
        <v>0</v>
      </c>
      <c r="N256" s="26">
        <v>8253020.540000001</v>
      </c>
      <c r="O256" s="26">
        <v>8253020.540000001</v>
      </c>
      <c r="Q256" s="26">
        <v>9807008.3900000006</v>
      </c>
    </row>
    <row r="257" spans="1:17" x14ac:dyDescent="0.25">
      <c r="A257" s="18">
        <v>40969</v>
      </c>
      <c r="B257" s="26"/>
      <c r="F257" s="26"/>
      <c r="G257" s="26">
        <v>5208565.4600000018</v>
      </c>
      <c r="H257" s="26">
        <v>7331862.8399999999</v>
      </c>
      <c r="I257" s="26">
        <v>2501435.11</v>
      </c>
      <c r="J257" s="26">
        <v>0</v>
      </c>
      <c r="N257" s="26">
        <v>1864543.91</v>
      </c>
      <c r="O257" s="26">
        <v>1864543.91</v>
      </c>
      <c r="Q257" s="26">
        <v>11521582.17</v>
      </c>
    </row>
    <row r="258" spans="1:17" x14ac:dyDescent="0.25">
      <c r="A258" s="18">
        <v>41000</v>
      </c>
      <c r="B258" s="26"/>
      <c r="F258" s="26"/>
      <c r="G258" s="26">
        <v>6643957.1499999985</v>
      </c>
      <c r="H258" s="26">
        <v>7386279.5</v>
      </c>
      <c r="I258" s="26">
        <v>2870486.86</v>
      </c>
      <c r="J258" s="26">
        <v>0</v>
      </c>
      <c r="N258" s="26">
        <v>7017521.4800000004</v>
      </c>
      <c r="O258" s="26">
        <v>7017521.4800000004</v>
      </c>
      <c r="Q258" s="26">
        <v>8546119.0600000005</v>
      </c>
    </row>
    <row r="259" spans="1:17" x14ac:dyDescent="0.25">
      <c r="A259" s="18">
        <v>41030</v>
      </c>
      <c r="B259" s="26"/>
      <c r="F259" s="26"/>
      <c r="G259" s="26">
        <v>5286103.7300000004</v>
      </c>
      <c r="H259" s="26">
        <v>6664968</v>
      </c>
      <c r="I259" s="26">
        <v>2605835.7600000002</v>
      </c>
      <c r="J259" s="26">
        <v>0</v>
      </c>
      <c r="N259" s="26">
        <v>3004138.16</v>
      </c>
      <c r="O259" s="26">
        <v>3004138.16</v>
      </c>
      <c r="Q259" s="26">
        <v>13474641.560000001</v>
      </c>
    </row>
    <row r="260" spans="1:17" x14ac:dyDescent="0.25">
      <c r="A260" s="18">
        <v>41061</v>
      </c>
      <c r="B260" s="26"/>
      <c r="F260" s="26"/>
      <c r="G260" s="26">
        <v>5192341.080000001</v>
      </c>
      <c r="H260" s="26">
        <v>7913811.4100000001</v>
      </c>
      <c r="I260" s="26">
        <v>3288945.14</v>
      </c>
      <c r="J260" s="26">
        <v>0</v>
      </c>
      <c r="N260" s="26">
        <v>1610341.61</v>
      </c>
      <c r="O260" s="26">
        <v>1610341.61</v>
      </c>
      <c r="Q260" s="26">
        <v>12858367.379999999</v>
      </c>
    </row>
    <row r="261" spans="1:17" x14ac:dyDescent="0.25">
      <c r="A261" s="18">
        <v>41091</v>
      </c>
      <c r="B261" s="26"/>
      <c r="F261" s="26"/>
      <c r="G261" s="26">
        <v>5344203.3099999996</v>
      </c>
      <c r="H261" s="26">
        <v>7375850.79</v>
      </c>
      <c r="I261" s="26">
        <v>4058669.1399999992</v>
      </c>
      <c r="J261" s="26">
        <v>0</v>
      </c>
      <c r="N261" s="26">
        <v>1416998.8299999998</v>
      </c>
      <c r="O261" s="26">
        <v>1416998.8299999998</v>
      </c>
      <c r="Q261" s="26">
        <v>8199370.9500000002</v>
      </c>
    </row>
    <row r="262" spans="1:17" x14ac:dyDescent="0.25">
      <c r="A262" s="18">
        <v>41122</v>
      </c>
      <c r="B262" s="26"/>
      <c r="F262" s="26"/>
      <c r="G262" s="26">
        <v>5290115.1100000013</v>
      </c>
      <c r="H262" s="26">
        <v>7484205.9199999999</v>
      </c>
      <c r="I262" s="26">
        <v>2490748.23</v>
      </c>
      <c r="J262" s="26">
        <v>0</v>
      </c>
      <c r="N262" s="26">
        <v>2087808.12</v>
      </c>
      <c r="O262" s="26">
        <v>2087808.12</v>
      </c>
      <c r="Q262" s="26">
        <v>11933068.390000001</v>
      </c>
    </row>
    <row r="263" spans="1:17" x14ac:dyDescent="0.25">
      <c r="A263" s="18">
        <v>41153</v>
      </c>
      <c r="B263" s="26"/>
      <c r="F263" s="26"/>
      <c r="G263" s="26">
        <v>5067468.51</v>
      </c>
      <c r="H263" s="26">
        <v>7374615.2199999997</v>
      </c>
      <c r="I263" s="26">
        <v>3238115.41</v>
      </c>
      <c r="J263" s="26">
        <v>0</v>
      </c>
      <c r="N263" s="26">
        <v>2027117.57</v>
      </c>
      <c r="O263" s="26">
        <v>2027117.57</v>
      </c>
      <c r="Q263" s="26">
        <v>7581324.9199999999</v>
      </c>
    </row>
    <row r="264" spans="1:17" x14ac:dyDescent="0.25">
      <c r="A264" s="18">
        <v>41183</v>
      </c>
      <c r="B264" s="26"/>
      <c r="F264" s="26"/>
      <c r="G264" s="26">
        <v>5704947.9400000004</v>
      </c>
      <c r="H264" s="26">
        <v>6946131.1500000004</v>
      </c>
      <c r="I264" s="26">
        <v>2735448.56</v>
      </c>
      <c r="J264" s="26">
        <v>0</v>
      </c>
      <c r="N264" s="26">
        <v>1123880.77</v>
      </c>
      <c r="O264" s="26">
        <v>1123880.77</v>
      </c>
      <c r="Q264" s="26">
        <v>11532003.17</v>
      </c>
    </row>
    <row r="265" spans="1:17" x14ac:dyDescent="0.25">
      <c r="A265" s="18">
        <v>41214</v>
      </c>
      <c r="B265" s="26"/>
      <c r="F265" s="26"/>
      <c r="G265" s="26">
        <v>5036780.17</v>
      </c>
      <c r="H265" s="26">
        <v>7264867.3099999996</v>
      </c>
      <c r="I265" s="26">
        <v>3116145.7</v>
      </c>
      <c r="J265" s="26">
        <v>0</v>
      </c>
      <c r="N265" s="26">
        <v>1280712.3</v>
      </c>
      <c r="O265" s="26">
        <v>1280712.3</v>
      </c>
      <c r="Q265" s="26">
        <v>9944495.1199999992</v>
      </c>
    </row>
    <row r="266" spans="1:17" x14ac:dyDescent="0.25">
      <c r="A266" s="18">
        <v>41244</v>
      </c>
      <c r="B266" s="26"/>
      <c r="F266" s="26"/>
      <c r="G266" s="26">
        <v>4627327.0300000012</v>
      </c>
      <c r="H266" s="26">
        <v>5484008.8100000005</v>
      </c>
      <c r="I266" s="26">
        <v>2983078.52</v>
      </c>
      <c r="J266" s="26">
        <v>0</v>
      </c>
      <c r="N266" s="26">
        <v>1691063.08</v>
      </c>
      <c r="O266" s="26">
        <v>2976295.96</v>
      </c>
      <c r="Q266" s="26">
        <v>8717592.8900000006</v>
      </c>
    </row>
    <row r="267" spans="1:17" x14ac:dyDescent="0.25">
      <c r="A267" s="18">
        <v>41275</v>
      </c>
      <c r="B267" s="26"/>
      <c r="F267" s="26"/>
      <c r="G267" s="26">
        <v>4853837.99</v>
      </c>
      <c r="H267" s="26">
        <v>8864041.3900000006</v>
      </c>
      <c r="I267" s="26">
        <v>3909354.73</v>
      </c>
      <c r="J267" s="26">
        <v>0</v>
      </c>
      <c r="N267" s="26">
        <v>1462524.34</v>
      </c>
      <c r="O267" s="26">
        <v>3400075.56</v>
      </c>
      <c r="Q267" s="26">
        <v>8735727.5899999999</v>
      </c>
    </row>
    <row r="268" spans="1:17" x14ac:dyDescent="0.25">
      <c r="A268" s="18">
        <v>41306</v>
      </c>
      <c r="B268" s="26"/>
      <c r="F268" s="26"/>
      <c r="G268" s="26">
        <v>4317800</v>
      </c>
      <c r="H268" s="26">
        <v>7323251</v>
      </c>
      <c r="I268" s="26">
        <v>1993735</v>
      </c>
      <c r="J268" s="26">
        <v>0</v>
      </c>
      <c r="N268" s="26">
        <v>2720353</v>
      </c>
      <c r="O268" s="26">
        <v>3774748</v>
      </c>
      <c r="Q268" s="26">
        <v>9745913</v>
      </c>
    </row>
    <row r="269" spans="1:17" x14ac:dyDescent="0.25">
      <c r="A269" s="18">
        <v>41334</v>
      </c>
      <c r="B269" s="26"/>
      <c r="F269" s="26"/>
      <c r="G269" s="26">
        <v>4915647.1100000003</v>
      </c>
      <c r="H269" s="26">
        <v>6887979.5599999996</v>
      </c>
      <c r="I269" s="26">
        <v>2362048.12</v>
      </c>
      <c r="J269" s="26">
        <v>0</v>
      </c>
      <c r="N269" s="26">
        <v>1895250</v>
      </c>
      <c r="O269" s="26">
        <v>3140048</v>
      </c>
      <c r="Q269" s="26">
        <v>13856104</v>
      </c>
    </row>
    <row r="270" spans="1:17" x14ac:dyDescent="0.25">
      <c r="A270" s="18">
        <v>41365</v>
      </c>
      <c r="B270" s="26"/>
      <c r="F270" s="26"/>
      <c r="G270" s="26">
        <v>5828067.7300000004</v>
      </c>
      <c r="H270" s="26">
        <v>7365000</v>
      </c>
      <c r="I270" s="26">
        <v>2799550</v>
      </c>
      <c r="J270" s="26">
        <v>0</v>
      </c>
      <c r="N270" s="26">
        <v>2738442.17</v>
      </c>
      <c r="O270" s="26">
        <v>3408980.53</v>
      </c>
      <c r="Q270" s="26">
        <v>16123776.220000001</v>
      </c>
    </row>
    <row r="271" spans="1:17" x14ac:dyDescent="0.25">
      <c r="A271" s="18">
        <v>41395</v>
      </c>
      <c r="B271" s="26"/>
      <c r="F271" s="26"/>
      <c r="G271" s="26">
        <v>5158422.28</v>
      </c>
      <c r="H271" s="26">
        <v>7041151.3700000001</v>
      </c>
      <c r="I271" s="26">
        <v>2539286.21</v>
      </c>
      <c r="J271" s="26">
        <v>0</v>
      </c>
      <c r="N271" s="26">
        <v>2278086.65</v>
      </c>
      <c r="O271" s="26">
        <v>3426616.31</v>
      </c>
      <c r="Q271" s="26">
        <v>12969388.789999999</v>
      </c>
    </row>
    <row r="272" spans="1:17" x14ac:dyDescent="0.25">
      <c r="A272" s="18">
        <v>41426</v>
      </c>
      <c r="B272" s="26"/>
      <c r="F272" s="26"/>
      <c r="G272" s="26">
        <v>6639432.5999999996</v>
      </c>
      <c r="H272" s="26">
        <v>7600079.0199999996</v>
      </c>
      <c r="I272" s="26">
        <v>3324362.55</v>
      </c>
      <c r="J272" s="26">
        <v>0</v>
      </c>
      <c r="N272" s="26">
        <v>2461021.09</v>
      </c>
      <c r="O272" s="26">
        <v>3428407.64</v>
      </c>
      <c r="Q272" s="26">
        <v>11808259.08</v>
      </c>
    </row>
    <row r="273" spans="1:17" x14ac:dyDescent="0.25">
      <c r="A273" s="18">
        <v>41456</v>
      </c>
      <c r="B273" s="26"/>
      <c r="F273" s="26"/>
      <c r="G273" s="26">
        <v>6045878</v>
      </c>
      <c r="H273" s="26">
        <v>7198933.3499999996</v>
      </c>
      <c r="I273" s="26">
        <v>3787362.21</v>
      </c>
      <c r="J273" s="26">
        <v>0</v>
      </c>
      <c r="N273" s="26">
        <v>2784571.21</v>
      </c>
      <c r="O273" s="26">
        <v>3672160.34</v>
      </c>
      <c r="Q273" s="26">
        <v>13952957.35</v>
      </c>
    </row>
    <row r="274" spans="1:17" x14ac:dyDescent="0.25">
      <c r="A274" s="18">
        <v>41487</v>
      </c>
      <c r="B274" s="26"/>
      <c r="F274" s="26"/>
      <c r="G274" s="26">
        <v>6116404.9399999995</v>
      </c>
      <c r="H274" s="26">
        <v>7128442.0499999998</v>
      </c>
      <c r="I274" s="26">
        <v>2594318.42</v>
      </c>
      <c r="J274" s="26">
        <v>0</v>
      </c>
      <c r="N274" s="26">
        <v>1971470.38</v>
      </c>
      <c r="O274" s="26">
        <v>3401893.47</v>
      </c>
      <c r="Q274" s="26">
        <v>13111978.449999999</v>
      </c>
    </row>
    <row r="275" spans="1:17" x14ac:dyDescent="0.25">
      <c r="A275" s="18">
        <v>41518</v>
      </c>
      <c r="B275" s="26"/>
      <c r="F275" s="26"/>
      <c r="G275" s="26">
        <v>6315831.0599999996</v>
      </c>
      <c r="H275" s="26">
        <v>8104711.6200000001</v>
      </c>
      <c r="I275" s="26">
        <v>3012095.4</v>
      </c>
      <c r="J275" s="26">
        <v>0</v>
      </c>
      <c r="N275" s="26">
        <v>3287150.05</v>
      </c>
      <c r="O275" s="26">
        <v>3916603.93</v>
      </c>
      <c r="Q275" s="26">
        <v>14264927.960000001</v>
      </c>
    </row>
    <row r="276" spans="1:17" x14ac:dyDescent="0.25">
      <c r="A276" s="18">
        <v>41548</v>
      </c>
      <c r="B276" s="26"/>
      <c r="F276" s="26"/>
      <c r="G276" s="26">
        <v>5168666</v>
      </c>
      <c r="H276" s="26">
        <v>7082589</v>
      </c>
      <c r="I276" s="26">
        <v>2691119</v>
      </c>
      <c r="J276" s="26">
        <v>0</v>
      </c>
      <c r="N276" s="26">
        <v>1159204</v>
      </c>
      <c r="O276" s="26">
        <v>3414334</v>
      </c>
      <c r="Q276" s="26">
        <v>12746601</v>
      </c>
    </row>
    <row r="277" spans="1:17" x14ac:dyDescent="0.25">
      <c r="A277" s="18">
        <v>41579</v>
      </c>
      <c r="B277" s="26"/>
      <c r="F277" s="26"/>
      <c r="G277" s="26">
        <v>5227448.13</v>
      </c>
      <c r="H277" s="26">
        <v>6655971.7400000002</v>
      </c>
      <c r="I277" s="26">
        <v>3044168.88</v>
      </c>
      <c r="J277" s="26">
        <v>0</v>
      </c>
      <c r="N277" s="26">
        <v>1401015.3</v>
      </c>
      <c r="O277" s="26">
        <v>4151652.7600000002</v>
      </c>
      <c r="Q277" s="26">
        <v>14213213.029999999</v>
      </c>
    </row>
    <row r="278" spans="1:17" x14ac:dyDescent="0.25">
      <c r="A278" s="18">
        <v>41609</v>
      </c>
      <c r="B278" s="26"/>
      <c r="F278" s="26"/>
      <c r="G278" s="26">
        <v>5323897</v>
      </c>
      <c r="H278" s="26">
        <v>8437393</v>
      </c>
      <c r="I278" s="26">
        <v>3123155</v>
      </c>
      <c r="J278" s="26">
        <v>0</v>
      </c>
      <c r="N278" s="26">
        <v>1646751</v>
      </c>
      <c r="O278" s="26">
        <v>3448478</v>
      </c>
      <c r="Q278" s="26">
        <v>10877580</v>
      </c>
    </row>
    <row r="279" spans="1:17" x14ac:dyDescent="0.25">
      <c r="A279" s="18">
        <v>41640</v>
      </c>
      <c r="B279" s="26"/>
      <c r="F279" s="26"/>
      <c r="G279" s="26">
        <v>5108446</v>
      </c>
      <c r="H279" s="26">
        <v>7691910</v>
      </c>
      <c r="I279" s="26">
        <v>4156765</v>
      </c>
      <c r="J279" s="26">
        <v>0</v>
      </c>
      <c r="N279" s="26">
        <v>1354362</v>
      </c>
      <c r="O279" s="26">
        <v>3491942</v>
      </c>
      <c r="Q279" s="26">
        <v>7757785</v>
      </c>
    </row>
    <row r="280" spans="1:17" x14ac:dyDescent="0.25">
      <c r="A280" s="18">
        <v>41671</v>
      </c>
      <c r="B280" s="26"/>
      <c r="F280" s="26"/>
      <c r="G280" s="26">
        <v>4657716</v>
      </c>
      <c r="H280" s="26">
        <v>7532954</v>
      </c>
      <c r="I280" s="26">
        <v>1909592</v>
      </c>
      <c r="J280" s="26">
        <v>0</v>
      </c>
      <c r="N280" s="26">
        <v>2977067</v>
      </c>
      <c r="O280" s="26">
        <v>3168913</v>
      </c>
      <c r="Q280" s="26">
        <v>10060049</v>
      </c>
    </row>
    <row r="281" spans="1:17" x14ac:dyDescent="0.25">
      <c r="A281" s="18">
        <v>41699</v>
      </c>
      <c r="B281" s="26"/>
      <c r="F281" s="26"/>
      <c r="G281" s="26">
        <v>5066606</v>
      </c>
      <c r="H281" s="26">
        <v>7084147</v>
      </c>
      <c r="I281" s="26">
        <v>2322538</v>
      </c>
      <c r="J281" s="26">
        <v>0</v>
      </c>
      <c r="N281" s="26">
        <v>2091956.0000000002</v>
      </c>
      <c r="O281" s="26">
        <v>3347484</v>
      </c>
      <c r="Q281" s="26">
        <v>12397806</v>
      </c>
    </row>
    <row r="282" spans="1:17" x14ac:dyDescent="0.25">
      <c r="A282" s="18">
        <v>41730</v>
      </c>
      <c r="B282" s="26"/>
      <c r="F282" s="26"/>
      <c r="G282" s="26">
        <v>6703827</v>
      </c>
      <c r="H282" s="26">
        <v>7429517</v>
      </c>
      <c r="I282" s="26">
        <v>1925948</v>
      </c>
      <c r="J282" s="26">
        <v>0</v>
      </c>
      <c r="N282" s="26">
        <v>3337991</v>
      </c>
      <c r="O282" s="26">
        <v>3731268</v>
      </c>
      <c r="Q282" s="26">
        <v>8584050</v>
      </c>
    </row>
    <row r="283" spans="1:17" x14ac:dyDescent="0.25">
      <c r="A283" s="18">
        <v>41760</v>
      </c>
      <c r="B283" s="26"/>
      <c r="F283" s="26"/>
      <c r="G283" s="26">
        <v>6444243</v>
      </c>
      <c r="H283" s="26">
        <v>6975712</v>
      </c>
      <c r="I283" s="26">
        <v>3518435</v>
      </c>
      <c r="J283" s="26">
        <v>0</v>
      </c>
      <c r="N283" s="26">
        <v>2822331</v>
      </c>
      <c r="O283" s="26">
        <v>3669448</v>
      </c>
      <c r="Q283" s="26">
        <v>13354827</v>
      </c>
    </row>
    <row r="284" spans="1:17" x14ac:dyDescent="0.25">
      <c r="A284" s="18">
        <v>41791</v>
      </c>
      <c r="B284" s="26"/>
      <c r="F284" s="26"/>
      <c r="G284" s="26">
        <v>7103739</v>
      </c>
      <c r="H284" s="26">
        <v>8091074.0000000009</v>
      </c>
      <c r="I284" s="26">
        <v>3227447</v>
      </c>
      <c r="J284" s="26">
        <v>0</v>
      </c>
      <c r="N284" s="26">
        <v>2487092</v>
      </c>
      <c r="O284" s="26">
        <v>3780987</v>
      </c>
      <c r="Q284" s="26">
        <v>11660093</v>
      </c>
    </row>
    <row r="285" spans="1:17" x14ac:dyDescent="0.25">
      <c r="A285" s="18">
        <v>41821</v>
      </c>
      <c r="B285" s="26"/>
      <c r="F285" s="26"/>
      <c r="G285" s="26">
        <v>6671391</v>
      </c>
      <c r="H285" s="26">
        <v>7474407</v>
      </c>
      <c r="I285" s="26">
        <v>3838268</v>
      </c>
      <c r="J285" s="26">
        <v>0</v>
      </c>
      <c r="N285" s="26">
        <v>2062644.0000000002</v>
      </c>
      <c r="O285" s="26">
        <v>4378996</v>
      </c>
      <c r="Q285" s="26">
        <v>11183971</v>
      </c>
    </row>
    <row r="286" spans="1:17" x14ac:dyDescent="0.25">
      <c r="A286" s="18">
        <v>41852</v>
      </c>
      <c r="B286" s="26"/>
      <c r="F286" s="26"/>
      <c r="G286" s="26">
        <v>6874743</v>
      </c>
      <c r="H286" s="26">
        <v>7426128</v>
      </c>
      <c r="I286" s="26">
        <v>2721918</v>
      </c>
      <c r="J286" s="26">
        <v>0</v>
      </c>
      <c r="N286" s="26">
        <v>3118094</v>
      </c>
      <c r="O286" s="26">
        <v>3991424</v>
      </c>
      <c r="Q286" s="26">
        <v>14694822</v>
      </c>
    </row>
    <row r="287" spans="1:17" x14ac:dyDescent="0.25">
      <c r="A287" s="18">
        <v>41883</v>
      </c>
      <c r="B287" s="26"/>
      <c r="F287" s="26"/>
      <c r="G287" s="26">
        <v>6964735</v>
      </c>
      <c r="H287" s="26">
        <v>7434122</v>
      </c>
      <c r="I287" s="26">
        <v>3012299</v>
      </c>
      <c r="J287" s="26">
        <v>0</v>
      </c>
      <c r="N287" s="26">
        <v>2549473</v>
      </c>
      <c r="O287" s="26">
        <v>3875784</v>
      </c>
      <c r="Q287" s="26">
        <v>10838532</v>
      </c>
    </row>
    <row r="288" spans="1:17" x14ac:dyDescent="0.25">
      <c r="A288" s="18">
        <v>41913</v>
      </c>
      <c r="B288" s="26"/>
      <c r="F288" s="26"/>
      <c r="G288" s="26">
        <v>6983433</v>
      </c>
      <c r="H288" s="26">
        <v>7352699</v>
      </c>
      <c r="I288" s="26">
        <v>2876647</v>
      </c>
      <c r="J288" s="26">
        <v>0</v>
      </c>
      <c r="N288" s="26">
        <v>1751297</v>
      </c>
      <c r="O288" s="26">
        <v>3822903</v>
      </c>
      <c r="Q288" s="26">
        <v>11971074</v>
      </c>
    </row>
    <row r="289" spans="1:17" x14ac:dyDescent="0.25">
      <c r="A289" s="18">
        <v>41944</v>
      </c>
      <c r="B289" s="26"/>
      <c r="F289" s="26"/>
      <c r="G289" s="26">
        <v>6244945.6900000004</v>
      </c>
      <c r="H289" s="26">
        <v>7573921.4299999997</v>
      </c>
      <c r="I289" s="26">
        <v>3151020.8800000004</v>
      </c>
      <c r="J289" s="26">
        <v>0</v>
      </c>
      <c r="N289" s="26">
        <v>1597395.4600000002</v>
      </c>
      <c r="O289" s="26">
        <v>4123876.12</v>
      </c>
      <c r="Q289" s="26">
        <v>9849893.0200000014</v>
      </c>
    </row>
    <row r="290" spans="1:17" x14ac:dyDescent="0.25">
      <c r="A290" s="18">
        <v>41974</v>
      </c>
      <c r="B290" s="26"/>
      <c r="F290" s="26"/>
      <c r="G290" s="26">
        <v>6549904</v>
      </c>
      <c r="H290" s="26">
        <v>6534678</v>
      </c>
      <c r="I290" s="26">
        <v>3031726</v>
      </c>
      <c r="J290" s="26">
        <v>0</v>
      </c>
      <c r="N290" s="26">
        <v>3581115</v>
      </c>
      <c r="O290" s="26">
        <v>3514272</v>
      </c>
      <c r="Q290" s="26">
        <v>10773093</v>
      </c>
    </row>
    <row r="291" spans="1:17" x14ac:dyDescent="0.25">
      <c r="A291" s="18">
        <v>42005</v>
      </c>
      <c r="B291" s="26"/>
      <c r="F291" s="26"/>
      <c r="G291" s="26">
        <v>6469661</v>
      </c>
      <c r="H291" s="26">
        <v>8016952</v>
      </c>
      <c r="I291" s="26">
        <v>4162280</v>
      </c>
      <c r="J291" s="26">
        <v>0</v>
      </c>
      <c r="N291" s="26">
        <v>1897819</v>
      </c>
      <c r="O291" s="26">
        <v>3898852</v>
      </c>
      <c r="Q291" s="26">
        <v>8520274</v>
      </c>
    </row>
    <row r="292" spans="1:17" x14ac:dyDescent="0.25">
      <c r="A292" s="18">
        <v>42036</v>
      </c>
      <c r="B292" s="26"/>
      <c r="F292" s="26"/>
      <c r="G292" s="26">
        <v>5556230</v>
      </c>
      <c r="H292" s="26">
        <v>5693924</v>
      </c>
      <c r="I292" s="26">
        <v>2013931</v>
      </c>
      <c r="J292" s="26">
        <v>0</v>
      </c>
      <c r="N292" s="26">
        <v>2927843</v>
      </c>
      <c r="O292" s="26">
        <v>3346032</v>
      </c>
      <c r="Q292" s="26">
        <v>11290787</v>
      </c>
    </row>
    <row r="293" spans="1:17" x14ac:dyDescent="0.25">
      <c r="A293" s="18">
        <v>42064</v>
      </c>
      <c r="B293" s="26"/>
      <c r="F293" s="26"/>
      <c r="G293" s="26">
        <v>6516595</v>
      </c>
      <c r="H293" s="26">
        <v>9190172</v>
      </c>
      <c r="I293" s="26">
        <v>2532134</v>
      </c>
      <c r="J293" s="26">
        <v>0</v>
      </c>
      <c r="N293" s="26">
        <v>2675665</v>
      </c>
      <c r="O293" s="26">
        <v>3611437</v>
      </c>
      <c r="Q293" s="26">
        <v>13336350</v>
      </c>
    </row>
    <row r="294" spans="1:17" x14ac:dyDescent="0.25">
      <c r="A294" s="18">
        <v>42095</v>
      </c>
      <c r="B294" s="26"/>
      <c r="F294" s="26"/>
      <c r="G294" s="26">
        <v>7062839</v>
      </c>
      <c r="H294" s="26">
        <v>8262942.0000000009</v>
      </c>
      <c r="I294" s="26">
        <v>2891583</v>
      </c>
      <c r="J294" s="26">
        <v>0</v>
      </c>
      <c r="N294" s="26">
        <v>3712629</v>
      </c>
      <c r="O294" s="26">
        <v>3914168</v>
      </c>
      <c r="Q294" s="26">
        <v>10549279</v>
      </c>
    </row>
    <row r="295" spans="1:17" x14ac:dyDescent="0.25">
      <c r="A295" s="18">
        <v>42125</v>
      </c>
      <c r="B295" s="26"/>
      <c r="F295" s="26"/>
      <c r="G295" s="26">
        <v>6711739</v>
      </c>
      <c r="H295" s="26">
        <v>7351498</v>
      </c>
      <c r="I295" s="26">
        <v>2959439</v>
      </c>
      <c r="J295" s="26">
        <v>0</v>
      </c>
      <c r="N295" s="26">
        <v>3070003</v>
      </c>
      <c r="O295" s="26">
        <v>3804632</v>
      </c>
      <c r="Q295" s="26">
        <v>10575493</v>
      </c>
    </row>
    <row r="296" spans="1:17" x14ac:dyDescent="0.25">
      <c r="A296" s="18">
        <v>42156</v>
      </c>
      <c r="B296" s="26"/>
      <c r="F296" s="26"/>
      <c r="G296" s="26">
        <v>7346106.6900000004</v>
      </c>
      <c r="H296" s="26">
        <v>7397291.9399999985</v>
      </c>
      <c r="I296" s="26">
        <v>3157713.08</v>
      </c>
      <c r="J296" s="26">
        <v>0</v>
      </c>
      <c r="N296" s="26">
        <v>3130917.79</v>
      </c>
      <c r="O296" s="26">
        <v>3814590.2100000004</v>
      </c>
      <c r="Q296" s="26">
        <v>13189308.02</v>
      </c>
    </row>
    <row r="297" spans="1:17" x14ac:dyDescent="0.25">
      <c r="A297" s="18">
        <v>42186</v>
      </c>
      <c r="B297" s="26"/>
      <c r="F297" s="26"/>
      <c r="G297" s="26">
        <v>6943941.7000000002</v>
      </c>
      <c r="H297" s="26">
        <v>8166754.6199999992</v>
      </c>
      <c r="I297" s="26">
        <v>3986468.7800000003</v>
      </c>
      <c r="J297" s="26">
        <v>0</v>
      </c>
      <c r="N297" s="26">
        <v>2388822.25</v>
      </c>
      <c r="O297" s="26">
        <v>3991377.55</v>
      </c>
      <c r="Q297" s="26">
        <v>12520043.119999999</v>
      </c>
    </row>
    <row r="298" spans="1:17" x14ac:dyDescent="0.25">
      <c r="A298" s="18">
        <v>42217</v>
      </c>
      <c r="B298" s="26"/>
      <c r="F298" s="26"/>
      <c r="G298" s="26">
        <v>7508741.25</v>
      </c>
      <c r="H298" s="26">
        <v>8010900.2999999998</v>
      </c>
      <c r="I298" s="26">
        <v>2781997.7299999995</v>
      </c>
      <c r="J298" s="26">
        <v>0</v>
      </c>
      <c r="N298" s="26">
        <v>3694834.2099999995</v>
      </c>
      <c r="O298" s="26">
        <v>4334504.7599999988</v>
      </c>
      <c r="Q298" s="26">
        <v>13350287.289999999</v>
      </c>
    </row>
    <row r="299" spans="1:17" x14ac:dyDescent="0.25">
      <c r="A299" s="18">
        <v>42248</v>
      </c>
      <c r="B299" s="26"/>
      <c r="F299" s="26"/>
      <c r="G299" s="26">
        <v>7370714.0900000008</v>
      </c>
      <c r="H299" s="26">
        <v>7200304.6800000006</v>
      </c>
      <c r="I299" s="26">
        <v>2942868.6300000004</v>
      </c>
      <c r="J299" s="26">
        <v>0</v>
      </c>
      <c r="N299" s="26">
        <v>2966561.0099999993</v>
      </c>
      <c r="O299" s="26">
        <v>4327497.0599999987</v>
      </c>
      <c r="Q299" s="26">
        <v>11698592.43</v>
      </c>
    </row>
    <row r="300" spans="1:17" x14ac:dyDescent="0.25">
      <c r="A300" s="18">
        <v>42278</v>
      </c>
      <c r="B300" s="26"/>
      <c r="F300" s="26"/>
      <c r="G300" s="26">
        <v>6925450</v>
      </c>
      <c r="H300" s="26">
        <v>7981062</v>
      </c>
      <c r="I300" s="26">
        <v>3070993</v>
      </c>
      <c r="J300" s="26">
        <v>0</v>
      </c>
      <c r="N300" s="26">
        <v>2718121</v>
      </c>
      <c r="O300" s="26">
        <v>3901898</v>
      </c>
      <c r="Q300" s="26">
        <v>12583453</v>
      </c>
    </row>
    <row r="301" spans="1:17" x14ac:dyDescent="0.25">
      <c r="A301" s="18">
        <v>42309</v>
      </c>
      <c r="B301" s="26"/>
      <c r="F301" s="26"/>
      <c r="G301" s="26">
        <v>6650398</v>
      </c>
      <c r="H301" s="26">
        <v>8825225</v>
      </c>
      <c r="I301" s="26">
        <v>3099141</v>
      </c>
      <c r="J301" s="26">
        <v>0</v>
      </c>
      <c r="N301" s="26">
        <v>1306345</v>
      </c>
      <c r="O301" s="26">
        <v>4264091</v>
      </c>
      <c r="Q301" s="26">
        <v>9885248</v>
      </c>
    </row>
    <row r="302" spans="1:17" x14ac:dyDescent="0.25">
      <c r="A302" s="18">
        <v>42339</v>
      </c>
      <c r="B302" s="26"/>
      <c r="F302" s="26"/>
      <c r="G302" s="26">
        <v>6376504</v>
      </c>
      <c r="H302" s="26">
        <v>9588317</v>
      </c>
      <c r="I302" s="26">
        <v>2940927</v>
      </c>
      <c r="J302" s="26">
        <v>0</v>
      </c>
      <c r="N302" s="26">
        <v>1103183</v>
      </c>
      <c r="O302" s="26">
        <v>4597210</v>
      </c>
      <c r="Q302" s="26">
        <v>11456749</v>
      </c>
    </row>
    <row r="303" spans="1:17" x14ac:dyDescent="0.25">
      <c r="A303" s="18">
        <v>42370</v>
      </c>
      <c r="B303" s="26"/>
      <c r="F303" s="26"/>
      <c r="G303" s="26">
        <v>6585656</v>
      </c>
      <c r="H303" s="26">
        <v>8154528.0000000009</v>
      </c>
      <c r="I303" s="26">
        <v>4898353</v>
      </c>
      <c r="J303" s="26">
        <v>0</v>
      </c>
      <c r="N303" s="26">
        <v>2936702</v>
      </c>
      <c r="O303" s="26">
        <v>3818121</v>
      </c>
      <c r="Q303" s="26">
        <v>8379128</v>
      </c>
    </row>
    <row r="304" spans="1:17" x14ac:dyDescent="0.25">
      <c r="A304" s="18">
        <v>42401</v>
      </c>
      <c r="B304" s="26"/>
      <c r="F304" s="26"/>
      <c r="G304" s="26">
        <v>5996137</v>
      </c>
      <c r="H304" s="26">
        <v>6540335</v>
      </c>
      <c r="I304" s="26">
        <v>1671542</v>
      </c>
      <c r="J304" s="26">
        <v>0</v>
      </c>
      <c r="N304" s="26">
        <v>3549659</v>
      </c>
      <c r="O304" s="26">
        <v>3547995</v>
      </c>
      <c r="Q304" s="26">
        <v>8332723</v>
      </c>
    </row>
    <row r="305" spans="1:23" x14ac:dyDescent="0.25">
      <c r="A305" s="18">
        <v>42430</v>
      </c>
      <c r="B305" s="26"/>
      <c r="F305" s="26"/>
      <c r="G305" s="26">
        <v>6603331</v>
      </c>
      <c r="H305" s="26">
        <v>9685409</v>
      </c>
      <c r="I305" s="26">
        <v>2588097</v>
      </c>
      <c r="J305" s="26">
        <v>0</v>
      </c>
      <c r="N305" s="26">
        <v>3226843</v>
      </c>
      <c r="O305" s="26">
        <v>3813680</v>
      </c>
      <c r="Q305" s="26">
        <v>11758501</v>
      </c>
    </row>
    <row r="306" spans="1:23" x14ac:dyDescent="0.25">
      <c r="A306" s="18">
        <v>42461</v>
      </c>
      <c r="B306" s="26"/>
      <c r="F306" s="26"/>
      <c r="G306" s="26">
        <v>7167472</v>
      </c>
      <c r="H306" s="26">
        <v>7733223</v>
      </c>
      <c r="I306" s="26">
        <v>3065485</v>
      </c>
      <c r="J306" s="26">
        <v>0</v>
      </c>
      <c r="N306" s="26">
        <v>4334122</v>
      </c>
      <c r="O306" s="26">
        <v>4104278</v>
      </c>
      <c r="Q306" s="26">
        <v>10550551</v>
      </c>
    </row>
    <row r="307" spans="1:23" x14ac:dyDescent="0.25">
      <c r="A307" s="18">
        <v>42491</v>
      </c>
      <c r="B307" s="26"/>
      <c r="F307" s="26"/>
      <c r="G307" s="26">
        <v>7504905</v>
      </c>
      <c r="H307" s="26">
        <v>7331886</v>
      </c>
      <c r="I307" s="26">
        <v>2706329</v>
      </c>
      <c r="J307" s="26">
        <v>0</v>
      </c>
      <c r="N307" s="26">
        <v>3636115</v>
      </c>
      <c r="O307" s="26">
        <v>4024275.0000000005</v>
      </c>
      <c r="Q307" s="26">
        <v>11822264</v>
      </c>
    </row>
    <row r="308" spans="1:23" x14ac:dyDescent="0.25">
      <c r="A308" s="18">
        <v>42522</v>
      </c>
      <c r="B308" s="26"/>
      <c r="F308" s="26"/>
      <c r="G308" s="26">
        <v>7130882</v>
      </c>
      <c r="H308" s="26">
        <v>8055914</v>
      </c>
      <c r="I308" s="26">
        <v>3468512</v>
      </c>
      <c r="J308" s="26">
        <v>0</v>
      </c>
      <c r="N308" s="26">
        <v>3415350</v>
      </c>
      <c r="O308" s="26">
        <v>4047497</v>
      </c>
      <c r="Q308" s="26">
        <v>9842605</v>
      </c>
    </row>
    <row r="309" spans="1:23" x14ac:dyDescent="0.25">
      <c r="A309" s="18">
        <v>42552</v>
      </c>
      <c r="B309" s="26"/>
      <c r="F309" s="26"/>
      <c r="G309" s="26">
        <v>6768780</v>
      </c>
      <c r="H309" s="26">
        <v>8573918</v>
      </c>
      <c r="I309" s="26">
        <v>4087306</v>
      </c>
      <c r="J309" s="26">
        <v>0</v>
      </c>
      <c r="N309" s="26">
        <v>2538076</v>
      </c>
      <c r="O309" s="26">
        <v>4301910</v>
      </c>
      <c r="Q309" s="26">
        <v>15123329</v>
      </c>
      <c r="W309" s="26">
        <v>2116217</v>
      </c>
    </row>
    <row r="310" spans="1:23" x14ac:dyDescent="0.25">
      <c r="A310" s="18">
        <v>42583</v>
      </c>
      <c r="B310" s="26"/>
      <c r="F310" s="26"/>
      <c r="G310" s="26">
        <v>7062909.0405538967</v>
      </c>
      <c r="H310" s="26">
        <v>8294876.6940817293</v>
      </c>
      <c r="I310" s="26">
        <v>2669157.1761036189</v>
      </c>
      <c r="J310" s="26">
        <v>0</v>
      </c>
      <c r="N310" s="26">
        <v>3165206.1215442498</v>
      </c>
      <c r="O310" s="26">
        <v>4306262.653280016</v>
      </c>
      <c r="Q310" s="26">
        <v>11922485.775166677</v>
      </c>
      <c r="W310" s="26">
        <v>3375556</v>
      </c>
    </row>
    <row r="311" spans="1:23" x14ac:dyDescent="0.25">
      <c r="A311" s="18">
        <v>42614</v>
      </c>
      <c r="B311" s="26"/>
      <c r="F311" s="26"/>
      <c r="G311" s="26">
        <v>7833244</v>
      </c>
      <c r="H311" s="26">
        <v>8841519</v>
      </c>
      <c r="I311" s="26">
        <v>3146458</v>
      </c>
      <c r="J311" s="26">
        <v>0</v>
      </c>
      <c r="N311" s="26">
        <v>4711327</v>
      </c>
      <c r="O311" s="26">
        <v>4358276</v>
      </c>
      <c r="Q311" s="26">
        <v>11186553</v>
      </c>
      <c r="W311" s="26">
        <v>3971552.9624876236</v>
      </c>
    </row>
    <row r="312" spans="1:23" x14ac:dyDescent="0.25">
      <c r="A312" s="18">
        <v>42644</v>
      </c>
      <c r="B312" s="26"/>
      <c r="F312" s="26"/>
      <c r="G312" s="26">
        <v>7073663</v>
      </c>
      <c r="H312" s="26">
        <v>7955499</v>
      </c>
      <c r="I312" s="26">
        <v>3110095</v>
      </c>
      <c r="J312" s="26">
        <v>0</v>
      </c>
      <c r="N312" s="26">
        <v>2150269</v>
      </c>
      <c r="O312" s="26">
        <v>3867347</v>
      </c>
      <c r="Q312" s="26">
        <v>10850354</v>
      </c>
      <c r="W312" s="26">
        <v>3230261</v>
      </c>
    </row>
    <row r="313" spans="1:23" x14ac:dyDescent="0.25">
      <c r="A313" s="18">
        <v>42675</v>
      </c>
      <c r="B313" s="26"/>
      <c r="F313" s="26"/>
      <c r="G313" s="26">
        <v>6615434</v>
      </c>
      <c r="H313" s="26">
        <v>7625632</v>
      </c>
      <c r="I313" s="26">
        <v>3037985</v>
      </c>
      <c r="J313" s="26">
        <v>0</v>
      </c>
      <c r="N313" s="26">
        <v>2500600</v>
      </c>
      <c r="O313" s="26">
        <v>4008441.9999999995</v>
      </c>
      <c r="Q313" s="26">
        <v>9261802</v>
      </c>
      <c r="W313" s="26">
        <v>3473074</v>
      </c>
    </row>
    <row r="314" spans="1:23" x14ac:dyDescent="0.25">
      <c r="A314" s="18">
        <v>42705</v>
      </c>
      <c r="B314" s="26"/>
      <c r="F314" s="26"/>
      <c r="G314" s="26">
        <v>6226428</v>
      </c>
      <c r="H314" s="26">
        <v>7908826</v>
      </c>
      <c r="I314" s="26">
        <v>3403064.7192635392</v>
      </c>
      <c r="J314" s="26">
        <v>0</v>
      </c>
      <c r="N314" s="26">
        <v>1669022.3169992412</v>
      </c>
      <c r="O314" s="26">
        <v>3936428.3748713173</v>
      </c>
      <c r="Q314" s="26">
        <v>10532126.964988254</v>
      </c>
      <c r="W314" s="26">
        <v>3451329</v>
      </c>
    </row>
    <row r="315" spans="1:23" x14ac:dyDescent="0.25">
      <c r="A315" s="18">
        <v>42736</v>
      </c>
      <c r="B315" s="26"/>
      <c r="F315" s="26"/>
      <c r="G315" s="26">
        <v>7644229</v>
      </c>
      <c r="H315" s="26">
        <v>9181037</v>
      </c>
      <c r="I315" s="26">
        <v>4088080.0501291878</v>
      </c>
      <c r="J315" s="26">
        <v>0</v>
      </c>
      <c r="N315" s="26">
        <v>3759122.0848565954</v>
      </c>
      <c r="O315" s="26">
        <v>3833480.1558139934</v>
      </c>
      <c r="Q315" s="26">
        <v>8526160.1907950751</v>
      </c>
      <c r="W315" s="26">
        <v>2897067.0437589549</v>
      </c>
    </row>
    <row r="316" spans="1:23" x14ac:dyDescent="0.25">
      <c r="A316" s="18">
        <v>42767</v>
      </c>
      <c r="B316" s="26"/>
      <c r="F316" s="26"/>
      <c r="G316" s="26">
        <v>5670546</v>
      </c>
      <c r="H316" s="26">
        <v>7591513</v>
      </c>
      <c r="I316" s="26">
        <v>1319417.6013968005</v>
      </c>
      <c r="J316" s="26">
        <v>0</v>
      </c>
      <c r="N316" s="26">
        <v>4554711.4030934274</v>
      </c>
      <c r="O316" s="26">
        <v>3642629.0876519065</v>
      </c>
      <c r="Q316" s="26">
        <v>10433295.426331615</v>
      </c>
      <c r="W316" s="26">
        <v>1712208.3984537732</v>
      </c>
    </row>
    <row r="317" spans="1:23" x14ac:dyDescent="0.25">
      <c r="A317" s="18">
        <v>42795</v>
      </c>
      <c r="B317" s="26"/>
      <c r="F317" s="26"/>
      <c r="G317" s="26">
        <v>6037839</v>
      </c>
      <c r="H317" s="26">
        <v>7191441</v>
      </c>
      <c r="I317" s="26">
        <v>3110470.4863699852</v>
      </c>
      <c r="J317" s="26">
        <v>0</v>
      </c>
      <c r="N317" s="26">
        <v>4155910.4354123678</v>
      </c>
      <c r="O317" s="26">
        <v>3867559.8457461335</v>
      </c>
      <c r="Q317" s="26">
        <v>11607954.193648176</v>
      </c>
      <c r="W317" s="26">
        <v>1308130.9722055341</v>
      </c>
    </row>
    <row r="318" spans="1:23" x14ac:dyDescent="0.25">
      <c r="A318" s="18">
        <v>42826</v>
      </c>
      <c r="B318" s="26"/>
      <c r="F318" s="26"/>
      <c r="G318" s="26">
        <v>6732645</v>
      </c>
      <c r="H318" s="26">
        <v>6814615</v>
      </c>
      <c r="I318" s="26">
        <v>3071301.1513309684</v>
      </c>
      <c r="J318" s="26">
        <v>0</v>
      </c>
      <c r="N318" s="26">
        <v>5439290.2572195511</v>
      </c>
      <c r="O318" s="26">
        <v>4382444.5193988793</v>
      </c>
      <c r="Q318" s="26">
        <v>9273501.5330027454</v>
      </c>
      <c r="W318" s="26">
        <v>1677886.2265797229</v>
      </c>
    </row>
    <row r="319" spans="1:23" x14ac:dyDescent="0.25">
      <c r="A319" s="18">
        <v>42856</v>
      </c>
      <c r="B319" s="26"/>
      <c r="F319" s="26"/>
      <c r="G319" s="26">
        <v>6809456</v>
      </c>
      <c r="H319" s="26">
        <v>15005428</v>
      </c>
      <c r="I319" s="26">
        <v>1810941.5384765496</v>
      </c>
      <c r="J319" s="26">
        <v>0</v>
      </c>
      <c r="N319" s="26">
        <v>2982955.3606973514</v>
      </c>
      <c r="O319" s="26">
        <v>3848799.3587045441</v>
      </c>
      <c r="Q319" s="26">
        <v>11754963.859271221</v>
      </c>
      <c r="W319" s="26">
        <v>2076955.9451905258</v>
      </c>
    </row>
    <row r="320" spans="1:23" x14ac:dyDescent="0.25">
      <c r="A320" s="18">
        <v>42887</v>
      </c>
      <c r="B320" s="26"/>
      <c r="F320" s="26"/>
      <c r="G320" s="26">
        <v>6986107</v>
      </c>
      <c r="H320" s="26">
        <v>8195363</v>
      </c>
      <c r="I320" s="26">
        <v>4604252.3235749379</v>
      </c>
      <c r="J320" s="26">
        <v>0</v>
      </c>
      <c r="N320" s="26">
        <v>2793416.7904831409</v>
      </c>
      <c r="O320" s="26">
        <v>3396487.7882402278</v>
      </c>
      <c r="Q320" s="26">
        <v>12002834.534286058</v>
      </c>
      <c r="W320" s="26">
        <v>2762439.7807214078</v>
      </c>
    </row>
    <row r="321" spans="1:23" x14ac:dyDescent="0.25">
      <c r="A321" s="18">
        <v>42917</v>
      </c>
      <c r="B321" s="26"/>
      <c r="F321" s="26"/>
      <c r="G321" s="26">
        <v>6800591</v>
      </c>
      <c r="H321" s="26">
        <v>8213228.0000000009</v>
      </c>
      <c r="I321" s="26">
        <v>4168351.8937946651</v>
      </c>
      <c r="J321" s="26">
        <v>0</v>
      </c>
      <c r="N321" s="26">
        <v>3030438.9939753343</v>
      </c>
      <c r="O321" s="26">
        <v>5081791.0963606015</v>
      </c>
      <c r="Q321" s="26">
        <v>10481642.794677859</v>
      </c>
      <c r="W321" s="26">
        <v>3387276.1696550008</v>
      </c>
    </row>
    <row r="322" spans="1:23" x14ac:dyDescent="0.25">
      <c r="A322" s="18">
        <v>42948</v>
      </c>
      <c r="B322" s="26"/>
      <c r="F322" s="26"/>
      <c r="G322" s="26">
        <v>6628819</v>
      </c>
      <c r="H322" s="26">
        <v>8138907</v>
      </c>
      <c r="I322" s="26">
        <v>2435750.6024361486</v>
      </c>
      <c r="J322" s="26">
        <v>0</v>
      </c>
      <c r="N322" s="26">
        <v>3729474.8094877666</v>
      </c>
      <c r="O322" s="26">
        <v>4383132.3730699662</v>
      </c>
      <c r="Q322" s="26">
        <v>12058504.236026535</v>
      </c>
      <c r="W322" s="26">
        <v>4152831.1761896946</v>
      </c>
    </row>
    <row r="323" spans="1:23" x14ac:dyDescent="0.25">
      <c r="A323" s="18">
        <v>42979</v>
      </c>
      <c r="B323" s="26"/>
      <c r="F323" s="26"/>
      <c r="G323" s="26">
        <v>6588601</v>
      </c>
      <c r="H323" s="26">
        <v>8728549</v>
      </c>
      <c r="I323" s="26">
        <v>3464389.2061521541</v>
      </c>
      <c r="J323" s="26">
        <v>0</v>
      </c>
      <c r="N323" s="26">
        <v>5110849.0471304348</v>
      </c>
      <c r="O323" s="26">
        <v>4537342.5660318416</v>
      </c>
      <c r="Q323" s="26">
        <v>8592822.8298472986</v>
      </c>
      <c r="W323" s="26">
        <v>3079339.5016784822</v>
      </c>
    </row>
    <row r="324" spans="1:23" x14ac:dyDescent="0.25">
      <c r="A324" s="18">
        <v>43009</v>
      </c>
      <c r="B324" s="26"/>
      <c r="F324" s="26"/>
      <c r="G324" s="26">
        <v>7055103</v>
      </c>
      <c r="H324" s="26">
        <v>7870650</v>
      </c>
      <c r="I324" s="26">
        <v>2897549</v>
      </c>
      <c r="J324" s="26">
        <v>0</v>
      </c>
      <c r="N324" s="26">
        <v>2221079</v>
      </c>
      <c r="O324" s="26">
        <v>3956290</v>
      </c>
      <c r="Q324" s="26">
        <v>11572812</v>
      </c>
      <c r="W324" s="26">
        <v>3052878.7627986041</v>
      </c>
    </row>
    <row r="325" spans="1:23" x14ac:dyDescent="0.25">
      <c r="A325" s="18">
        <v>43040</v>
      </c>
      <c r="B325" s="26"/>
      <c r="F325" s="26"/>
      <c r="G325" s="26">
        <v>6668483</v>
      </c>
      <c r="H325" s="26">
        <v>8356394</v>
      </c>
      <c r="I325" s="26">
        <v>2893454</v>
      </c>
      <c r="J325" s="26">
        <v>0</v>
      </c>
      <c r="N325" s="26">
        <v>1929888</v>
      </c>
      <c r="O325" s="26">
        <v>4055548</v>
      </c>
      <c r="Q325" s="26">
        <v>7091194</v>
      </c>
      <c r="W325" s="26">
        <v>3385601</v>
      </c>
    </row>
    <row r="326" spans="1:23" x14ac:dyDescent="0.25">
      <c r="A326" s="18">
        <v>43070</v>
      </c>
      <c r="B326" s="26"/>
      <c r="F326" s="26"/>
      <c r="G326" s="26">
        <v>6705619</v>
      </c>
      <c r="H326" s="26">
        <v>8087013.0000000009</v>
      </c>
      <c r="I326" s="26">
        <v>3388422</v>
      </c>
      <c r="J326" s="26">
        <v>0</v>
      </c>
      <c r="N326" s="26">
        <v>1644383</v>
      </c>
      <c r="O326" s="26">
        <v>3943501</v>
      </c>
      <c r="Q326" s="26">
        <v>11886491</v>
      </c>
      <c r="W326" s="26">
        <v>3577508</v>
      </c>
    </row>
    <row r="327" spans="1:23" x14ac:dyDescent="0.25">
      <c r="A327" s="18">
        <v>43101</v>
      </c>
      <c r="B327" s="26"/>
      <c r="F327" s="26"/>
      <c r="G327" s="26">
        <v>6401559</v>
      </c>
      <c r="H327" s="26">
        <v>8328770</v>
      </c>
      <c r="I327" s="26">
        <v>3812971</v>
      </c>
      <c r="J327" s="26">
        <v>0</v>
      </c>
      <c r="N327" s="26">
        <v>2798514</v>
      </c>
      <c r="O327" s="26">
        <v>3836522</v>
      </c>
      <c r="Q327" s="26">
        <v>7109715</v>
      </c>
      <c r="W327" s="26">
        <v>3021750</v>
      </c>
    </row>
    <row r="328" spans="1:23" x14ac:dyDescent="0.25">
      <c r="A328" s="18">
        <v>43132</v>
      </c>
      <c r="B328" s="26"/>
      <c r="F328" s="26"/>
      <c r="G328" s="26">
        <v>5948379</v>
      </c>
      <c r="H328" s="26">
        <v>7932602</v>
      </c>
      <c r="I328" s="26">
        <v>1780062</v>
      </c>
      <c r="J328" s="26">
        <v>0</v>
      </c>
      <c r="N328" s="26">
        <v>4328974</v>
      </c>
      <c r="O328" s="26">
        <v>4007021</v>
      </c>
      <c r="Q328" s="26">
        <v>9510315</v>
      </c>
      <c r="W328" s="26">
        <v>1647767</v>
      </c>
    </row>
    <row r="329" spans="1:23" x14ac:dyDescent="0.25">
      <c r="A329" s="18">
        <v>43160</v>
      </c>
      <c r="B329" s="26"/>
      <c r="F329" s="26"/>
      <c r="G329" s="26">
        <v>6228652</v>
      </c>
      <c r="H329" s="26">
        <v>7388883</v>
      </c>
      <c r="I329" s="26">
        <v>2649697</v>
      </c>
      <c r="J329" s="26">
        <v>0</v>
      </c>
      <c r="N329" s="26">
        <v>3282771</v>
      </c>
      <c r="O329" s="26">
        <v>4075802.0000000005</v>
      </c>
      <c r="Q329" s="26">
        <v>9617812</v>
      </c>
      <c r="W329" s="26">
        <v>1572399</v>
      </c>
    </row>
    <row r="330" spans="1:23" x14ac:dyDescent="0.25">
      <c r="A330" s="18">
        <v>43191</v>
      </c>
      <c r="B330" s="26"/>
      <c r="F330" s="26"/>
      <c r="G330" s="26">
        <v>8635171</v>
      </c>
      <c r="H330" s="26">
        <v>8149988</v>
      </c>
      <c r="I330" s="26">
        <v>2887159</v>
      </c>
      <c r="J330" s="26">
        <v>0</v>
      </c>
      <c r="N330" s="26">
        <v>5379174</v>
      </c>
      <c r="O330" s="26">
        <v>4140600</v>
      </c>
      <c r="Q330" s="26">
        <v>8282714</v>
      </c>
      <c r="W330" s="26">
        <v>1546522</v>
      </c>
    </row>
    <row r="331" spans="1:23" x14ac:dyDescent="0.25">
      <c r="A331" s="18">
        <v>43221</v>
      </c>
      <c r="B331" s="26"/>
      <c r="F331" s="26"/>
      <c r="G331" s="26">
        <v>7259600</v>
      </c>
      <c r="H331" s="26">
        <v>7816150</v>
      </c>
      <c r="I331" s="26">
        <v>2872386</v>
      </c>
      <c r="J331" s="26">
        <v>0</v>
      </c>
      <c r="N331" s="26">
        <v>3092898</v>
      </c>
      <c r="O331" s="26">
        <v>4186499.9999999995</v>
      </c>
      <c r="Q331" s="26">
        <v>8116685</v>
      </c>
      <c r="W331" s="26">
        <v>2437425</v>
      </c>
    </row>
    <row r="332" spans="1:23" x14ac:dyDescent="0.25">
      <c r="A332" s="18">
        <v>43252</v>
      </c>
      <c r="B332" s="26"/>
      <c r="F332" s="26"/>
      <c r="G332" s="26">
        <v>7417950</v>
      </c>
      <c r="H332" s="26">
        <v>8280651.0000000009</v>
      </c>
      <c r="I332" s="26">
        <v>3769948</v>
      </c>
      <c r="J332" s="26">
        <v>0</v>
      </c>
      <c r="N332" s="26">
        <v>3641565</v>
      </c>
      <c r="O332" s="26">
        <v>4128685</v>
      </c>
      <c r="Q332" s="26">
        <v>11706691</v>
      </c>
      <c r="W332" s="26">
        <v>3036624</v>
      </c>
    </row>
    <row r="333" spans="1:23" x14ac:dyDescent="0.25">
      <c r="A333" s="18">
        <v>43282</v>
      </c>
      <c r="B333" s="26"/>
      <c r="F333" s="26"/>
      <c r="G333" s="26">
        <v>7585274</v>
      </c>
      <c r="H333" s="26">
        <v>7969227</v>
      </c>
      <c r="I333" s="26">
        <v>3728871</v>
      </c>
      <c r="J333" s="26">
        <v>0</v>
      </c>
      <c r="N333" s="26">
        <v>3113263</v>
      </c>
      <c r="O333" s="26">
        <v>4269763</v>
      </c>
      <c r="Q333" s="26">
        <v>11930967</v>
      </c>
      <c r="W333" s="26">
        <v>3570838</v>
      </c>
    </row>
    <row r="334" spans="1:23" x14ac:dyDescent="0.25">
      <c r="A334" s="18">
        <v>43313</v>
      </c>
      <c r="B334" s="26"/>
      <c r="F334" s="26"/>
      <c r="G334" s="26">
        <v>7348257</v>
      </c>
      <c r="H334" s="26">
        <v>7741901</v>
      </c>
      <c r="I334" s="26">
        <v>2857212</v>
      </c>
      <c r="J334" s="26">
        <v>0</v>
      </c>
      <c r="N334" s="26">
        <v>3233495</v>
      </c>
      <c r="O334" s="26">
        <v>4640830</v>
      </c>
      <c r="Q334" s="26">
        <v>9352104</v>
      </c>
      <c r="W334" s="26">
        <v>4393193</v>
      </c>
    </row>
    <row r="335" spans="1:23" x14ac:dyDescent="0.25">
      <c r="A335" s="18">
        <v>43344</v>
      </c>
      <c r="B335" s="26"/>
      <c r="F335" s="26"/>
      <c r="G335" s="26">
        <v>7317655</v>
      </c>
      <c r="H335" s="26">
        <v>9068437</v>
      </c>
      <c r="I335" s="26">
        <v>3127505</v>
      </c>
      <c r="J335" s="26">
        <v>0</v>
      </c>
      <c r="N335" s="26">
        <v>3740355</v>
      </c>
      <c r="O335" s="26">
        <v>4832050</v>
      </c>
      <c r="Q335" s="26">
        <v>7851427</v>
      </c>
      <c r="W335" s="26">
        <v>3504746</v>
      </c>
    </row>
    <row r="336" spans="1:23" x14ac:dyDescent="0.25">
      <c r="A336" s="18">
        <v>43374</v>
      </c>
      <c r="B336" s="26"/>
      <c r="F336" s="26"/>
      <c r="G336" s="26">
        <v>7345034</v>
      </c>
      <c r="H336" s="26">
        <v>7842433</v>
      </c>
      <c r="I336" s="26">
        <v>2878969</v>
      </c>
      <c r="J336" s="26">
        <v>0</v>
      </c>
      <c r="N336" s="26">
        <v>2253538</v>
      </c>
      <c r="O336" s="26">
        <v>3972924</v>
      </c>
      <c r="Q336" s="26">
        <v>10665226</v>
      </c>
      <c r="W336" s="26">
        <v>3509439</v>
      </c>
    </row>
    <row r="337" spans="1:23" x14ac:dyDescent="0.25">
      <c r="A337" s="18">
        <v>43405</v>
      </c>
      <c r="B337" s="26"/>
      <c r="F337" s="26"/>
      <c r="G337" s="26">
        <v>7128899</v>
      </c>
      <c r="H337" s="26">
        <v>8376445</v>
      </c>
      <c r="I337" s="26">
        <v>3384592</v>
      </c>
      <c r="J337" s="26">
        <v>0</v>
      </c>
      <c r="N337" s="26">
        <v>2690527</v>
      </c>
      <c r="O337" s="26">
        <v>4426472</v>
      </c>
      <c r="Q337" s="26">
        <v>9348445</v>
      </c>
      <c r="W337" s="26">
        <v>3708417</v>
      </c>
    </row>
    <row r="338" spans="1:23" x14ac:dyDescent="0.25">
      <c r="A338" s="18">
        <v>43435</v>
      </c>
      <c r="B338" s="26"/>
      <c r="F338" s="26"/>
      <c r="G338" s="26">
        <v>6922966</v>
      </c>
      <c r="H338" s="26">
        <v>7903047</v>
      </c>
      <c r="I338" s="26">
        <v>4407040</v>
      </c>
      <c r="J338" s="26">
        <v>0</v>
      </c>
      <c r="N338" s="26">
        <v>1651941</v>
      </c>
      <c r="O338" s="26">
        <v>4075717</v>
      </c>
      <c r="Q338" s="26">
        <v>8940113</v>
      </c>
      <c r="W338" s="26">
        <v>4183608.0000000005</v>
      </c>
    </row>
    <row r="339" spans="1:23" x14ac:dyDescent="0.25">
      <c r="A339" s="18">
        <v>43466</v>
      </c>
      <c r="B339" s="26"/>
      <c r="F339" s="26"/>
      <c r="G339" s="26">
        <v>6888040</v>
      </c>
      <c r="H339" s="26">
        <v>8086467.0000000009</v>
      </c>
      <c r="I339" s="26">
        <v>4158010</v>
      </c>
      <c r="J339" s="26">
        <v>0</v>
      </c>
      <c r="N339" s="26">
        <v>3817233</v>
      </c>
      <c r="O339" s="26">
        <v>4076746</v>
      </c>
      <c r="Q339" s="26">
        <v>8153743</v>
      </c>
      <c r="W339" s="26">
        <v>2921885</v>
      </c>
    </row>
    <row r="340" spans="1:23" x14ac:dyDescent="0.25">
      <c r="A340" s="18">
        <v>43497</v>
      </c>
      <c r="B340" s="26"/>
      <c r="F340" s="26"/>
      <c r="G340" s="26">
        <v>4951235</v>
      </c>
      <c r="H340" s="26">
        <v>7625614</v>
      </c>
      <c r="I340" s="26">
        <v>1927841</v>
      </c>
      <c r="J340" s="26">
        <v>0</v>
      </c>
      <c r="N340" s="26">
        <v>4413589</v>
      </c>
      <c r="O340" s="26">
        <v>3234013</v>
      </c>
      <c r="Q340" s="26">
        <v>10677385</v>
      </c>
      <c r="W340" s="26">
        <v>1649919</v>
      </c>
    </row>
    <row r="341" spans="1:23" x14ac:dyDescent="0.25">
      <c r="A341" s="18">
        <v>43525</v>
      </c>
      <c r="B341" s="26"/>
      <c r="F341" s="26"/>
      <c r="G341" s="26">
        <v>5978167</v>
      </c>
      <c r="H341" s="26">
        <v>7377663</v>
      </c>
      <c r="I341" s="26">
        <v>2657712</v>
      </c>
      <c r="J341" s="26">
        <v>0</v>
      </c>
      <c r="N341" s="26">
        <v>3167615</v>
      </c>
      <c r="O341" s="26">
        <v>4088958</v>
      </c>
      <c r="Q341" s="26">
        <v>6926147</v>
      </c>
      <c r="W341" s="26">
        <v>1333549</v>
      </c>
    </row>
    <row r="342" spans="1:23" x14ac:dyDescent="0.25">
      <c r="A342" s="18">
        <v>43556</v>
      </c>
      <c r="B342" s="26"/>
      <c r="F342" s="26"/>
      <c r="G342" s="26">
        <v>8512891</v>
      </c>
      <c r="H342" s="26">
        <v>8069818</v>
      </c>
      <c r="I342" s="26">
        <v>2803001</v>
      </c>
      <c r="J342" s="26">
        <v>0</v>
      </c>
      <c r="N342" s="26">
        <v>5250009</v>
      </c>
      <c r="O342" s="26">
        <v>4253286</v>
      </c>
      <c r="Q342" s="26">
        <v>7988306</v>
      </c>
      <c r="W342" s="26">
        <v>1520124</v>
      </c>
    </row>
    <row r="343" spans="1:23" x14ac:dyDescent="0.25">
      <c r="A343" s="18">
        <v>43586</v>
      </c>
      <c r="B343" s="26"/>
      <c r="F343" s="26"/>
      <c r="G343" s="26">
        <v>7917402</v>
      </c>
      <c r="H343" s="26">
        <v>7719435</v>
      </c>
      <c r="I343" s="26">
        <v>2543552</v>
      </c>
      <c r="J343" s="26">
        <v>0</v>
      </c>
      <c r="N343" s="26">
        <v>3278187</v>
      </c>
      <c r="O343" s="26">
        <v>4129513</v>
      </c>
      <c r="Q343" s="26">
        <v>8912890</v>
      </c>
      <c r="W343" s="26">
        <v>2236725</v>
      </c>
    </row>
    <row r="344" spans="1:23" x14ac:dyDescent="0.25">
      <c r="A344" s="18">
        <v>43617</v>
      </c>
      <c r="B344" s="26"/>
      <c r="F344" s="26"/>
      <c r="G344" s="26">
        <v>7871441</v>
      </c>
      <c r="H344" s="26">
        <v>8701264</v>
      </c>
      <c r="I344" s="26">
        <v>3332330</v>
      </c>
      <c r="J344" s="26">
        <v>0</v>
      </c>
      <c r="N344" s="26">
        <v>3714317</v>
      </c>
      <c r="O344" s="26">
        <v>4346040</v>
      </c>
      <c r="Q344" s="26">
        <v>11130719</v>
      </c>
      <c r="W344" s="26">
        <v>2933995</v>
      </c>
    </row>
    <row r="345" spans="1:23" x14ac:dyDescent="0.25">
      <c r="A345" s="18">
        <v>43647</v>
      </c>
      <c r="B345" s="26"/>
      <c r="F345" s="26"/>
      <c r="G345" s="26">
        <v>7238206</v>
      </c>
      <c r="H345" s="26">
        <v>7895176</v>
      </c>
      <c r="I345" s="26">
        <v>4751051</v>
      </c>
      <c r="J345" s="26">
        <v>0</v>
      </c>
      <c r="N345" s="26">
        <v>2769504</v>
      </c>
      <c r="O345" s="26">
        <v>4406881</v>
      </c>
      <c r="Q345" s="26">
        <v>11491021</v>
      </c>
      <c r="W345" s="26">
        <v>4017339</v>
      </c>
    </row>
    <row r="346" spans="1:23" x14ac:dyDescent="0.25">
      <c r="A346" s="18">
        <v>43678</v>
      </c>
      <c r="B346" s="26"/>
      <c r="F346" s="26"/>
      <c r="G346" s="26">
        <v>0</v>
      </c>
      <c r="H346" s="26">
        <v>0</v>
      </c>
      <c r="I346" s="26">
        <v>0</v>
      </c>
      <c r="J346" s="26">
        <v>0</v>
      </c>
      <c r="N346" s="26">
        <v>0</v>
      </c>
      <c r="O346" s="26">
        <v>0</v>
      </c>
      <c r="Q346" s="26">
        <v>0</v>
      </c>
      <c r="W346" s="26">
        <v>4178647</v>
      </c>
    </row>
    <row r="347" spans="1:23" x14ac:dyDescent="0.25">
      <c r="A347" s="18">
        <v>43709</v>
      </c>
      <c r="B347" s="26"/>
      <c r="F347" s="26"/>
      <c r="G347" s="26">
        <v>0</v>
      </c>
      <c r="H347" s="26">
        <v>0</v>
      </c>
      <c r="I347" s="26">
        <v>0</v>
      </c>
      <c r="J347" s="26">
        <v>0</v>
      </c>
      <c r="N347" s="26">
        <v>0</v>
      </c>
      <c r="O347" s="26">
        <v>0</v>
      </c>
      <c r="Q347" s="26">
        <v>0</v>
      </c>
      <c r="W347" s="26">
        <v>0</v>
      </c>
    </row>
    <row r="348" spans="1:23" x14ac:dyDescent="0.25">
      <c r="A348" s="18">
        <v>43739</v>
      </c>
      <c r="B348" s="26"/>
      <c r="F348" s="26"/>
      <c r="G348" s="26">
        <v>0</v>
      </c>
      <c r="H348" s="26">
        <v>0</v>
      </c>
      <c r="I348" s="26">
        <v>0</v>
      </c>
      <c r="J348" s="26">
        <v>0</v>
      </c>
      <c r="N348" s="26">
        <v>0</v>
      </c>
      <c r="O348" s="26">
        <v>0</v>
      </c>
      <c r="Q348" s="26">
        <v>0</v>
      </c>
      <c r="W348" s="26">
        <v>0</v>
      </c>
    </row>
    <row r="349" spans="1:23" x14ac:dyDescent="0.25">
      <c r="A349" s="18">
        <v>43770</v>
      </c>
      <c r="B349" s="26"/>
      <c r="F349" s="26"/>
      <c r="G349" s="26">
        <v>0</v>
      </c>
      <c r="H349" s="26">
        <v>0</v>
      </c>
      <c r="I349" s="26">
        <v>0</v>
      </c>
      <c r="J349" s="26">
        <v>0</v>
      </c>
      <c r="N349" s="26">
        <v>0</v>
      </c>
      <c r="O349" s="26">
        <v>0</v>
      </c>
      <c r="Q349" s="26">
        <v>0</v>
      </c>
      <c r="W349" s="26">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B4"/>
  <sheetViews>
    <sheetView zoomScale="85" zoomScaleNormal="85" workbookViewId="0">
      <pane xSplit="1" ySplit="1" topLeftCell="B2" activePane="bottomRight" state="frozen"/>
      <selection pane="topRight" activeCell="B1" sqref="B1"/>
      <selection pane="bottomLeft" activeCell="A2" sqref="A2"/>
      <selection pane="bottomRight"/>
    </sheetView>
  </sheetViews>
  <sheetFormatPr defaultColWidth="16.7109375" defaultRowHeight="15" x14ac:dyDescent="0.25"/>
  <cols>
    <col min="1" max="1" width="26.140625" bestFit="1" customWidth="1"/>
    <col min="2" max="54" width="15.42578125" customWidth="1"/>
  </cols>
  <sheetData>
    <row r="1" spans="1:54" ht="34.5" x14ac:dyDescent="0.25">
      <c r="B1" s="1" t="s">
        <v>83</v>
      </c>
      <c r="C1" s="1" t="s">
        <v>84</v>
      </c>
      <c r="D1" s="1" t="s">
        <v>85</v>
      </c>
      <c r="E1" s="1" t="s">
        <v>86</v>
      </c>
      <c r="F1" s="1" t="s">
        <v>87</v>
      </c>
      <c r="G1" s="1" t="s">
        <v>88</v>
      </c>
      <c r="H1" s="1" t="s">
        <v>89</v>
      </c>
      <c r="I1" s="1" t="s">
        <v>90</v>
      </c>
      <c r="J1" s="1" t="s">
        <v>91</v>
      </c>
      <c r="K1" s="1" t="s">
        <v>92</v>
      </c>
      <c r="L1" s="1" t="s">
        <v>93</v>
      </c>
      <c r="M1" s="1" t="s">
        <v>94</v>
      </c>
      <c r="N1" s="1" t="s">
        <v>95</v>
      </c>
      <c r="O1" s="1" t="s">
        <v>96</v>
      </c>
      <c r="P1" s="1" t="s">
        <v>97</v>
      </c>
      <c r="Q1" s="1" t="s">
        <v>98</v>
      </c>
      <c r="R1" s="1" t="s">
        <v>99</v>
      </c>
      <c r="S1" s="1" t="s">
        <v>100</v>
      </c>
      <c r="T1" s="1" t="s">
        <v>101</v>
      </c>
      <c r="U1" s="1" t="s">
        <v>167</v>
      </c>
      <c r="V1" s="1" t="s">
        <v>103</v>
      </c>
      <c r="W1" s="1" t="s">
        <v>104</v>
      </c>
      <c r="X1" s="1" t="s">
        <v>105</v>
      </c>
      <c r="Y1" s="1" t="s">
        <v>106</v>
      </c>
      <c r="Z1" s="1" t="s">
        <v>137</v>
      </c>
      <c r="AA1" s="1" t="s">
        <v>109</v>
      </c>
      <c r="AB1" s="1" t="s">
        <v>110</v>
      </c>
      <c r="AC1" s="1" t="s">
        <v>111</v>
      </c>
      <c r="AD1" s="1" t="s">
        <v>112</v>
      </c>
      <c r="AE1" s="1" t="s">
        <v>113</v>
      </c>
      <c r="AF1" s="1" t="s">
        <v>114</v>
      </c>
      <c r="AG1" s="1" t="s">
        <v>115</v>
      </c>
      <c r="AH1" s="1" t="s">
        <v>116</v>
      </c>
      <c r="AI1" s="1" t="s">
        <v>117</v>
      </c>
      <c r="AJ1" s="1" t="s">
        <v>119</v>
      </c>
      <c r="AK1" s="1" t="s">
        <v>120</v>
      </c>
      <c r="AL1" s="1" t="s">
        <v>121</v>
      </c>
      <c r="AM1" s="1" t="s">
        <v>122</v>
      </c>
      <c r="AN1" s="1" t="s">
        <v>123</v>
      </c>
      <c r="AO1" s="1" t="s">
        <v>124</v>
      </c>
      <c r="AP1" s="1" t="s">
        <v>125</v>
      </c>
      <c r="AQ1" s="1" t="s">
        <v>126</v>
      </c>
      <c r="AR1" s="2" t="s">
        <v>127</v>
      </c>
      <c r="AS1" s="1" t="s">
        <v>128</v>
      </c>
      <c r="AT1" s="1" t="s">
        <v>129</v>
      </c>
      <c r="AU1" s="1" t="s">
        <v>130</v>
      </c>
      <c r="AV1" s="1" t="s">
        <v>131</v>
      </c>
      <c r="AW1" s="1" t="s">
        <v>132</v>
      </c>
      <c r="AX1" s="1" t="s">
        <v>133</v>
      </c>
      <c r="AY1" s="1" t="s">
        <v>134</v>
      </c>
      <c r="AZ1" s="1" t="s">
        <v>140</v>
      </c>
      <c r="BA1" s="1" t="s">
        <v>135</v>
      </c>
      <c r="BB1" s="1" t="s">
        <v>136</v>
      </c>
    </row>
    <row r="2" spans="1:54" x14ac:dyDescent="0.25">
      <c r="A2" t="s">
        <v>168</v>
      </c>
      <c r="B2" s="4"/>
      <c r="C2" s="4"/>
      <c r="D2" s="4"/>
      <c r="E2" s="4">
        <v>1</v>
      </c>
      <c r="F2" s="4">
        <v>3</v>
      </c>
      <c r="G2" s="4">
        <v>1</v>
      </c>
      <c r="H2" s="4">
        <v>1</v>
      </c>
      <c r="I2" s="4">
        <v>1</v>
      </c>
      <c r="J2" s="4">
        <v>1</v>
      </c>
      <c r="K2" s="4">
        <v>1</v>
      </c>
      <c r="L2" s="4"/>
      <c r="M2" s="4"/>
      <c r="N2" s="4">
        <v>1</v>
      </c>
      <c r="O2" s="4">
        <v>1</v>
      </c>
      <c r="P2" s="4"/>
      <c r="Q2" s="4"/>
      <c r="R2" s="4">
        <v>1</v>
      </c>
      <c r="S2" s="4">
        <v>3</v>
      </c>
      <c r="T2" s="4">
        <v>1</v>
      </c>
      <c r="U2" s="4">
        <v>1</v>
      </c>
      <c r="V2" s="4">
        <v>1</v>
      </c>
      <c r="W2" s="4">
        <v>1</v>
      </c>
      <c r="X2" s="4">
        <v>1</v>
      </c>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row>
    <row r="3" spans="1:54" s="5" customFormat="1" ht="300" x14ac:dyDescent="0.25">
      <c r="A3" s="5" t="s">
        <v>53</v>
      </c>
      <c r="E3" s="5" t="s">
        <v>161</v>
      </c>
      <c r="F3" s="5" t="s">
        <v>159</v>
      </c>
      <c r="G3" s="5" t="s">
        <v>160</v>
      </c>
      <c r="H3" s="5" t="s">
        <v>61</v>
      </c>
      <c r="Q3" s="5" t="s">
        <v>162</v>
      </c>
      <c r="R3" s="5" t="s">
        <v>163</v>
      </c>
    </row>
    <row r="4" spans="1:54" s="5" customFormat="1" ht="75" x14ac:dyDescent="0.25">
      <c r="A4" s="5" t="s">
        <v>60</v>
      </c>
      <c r="E4" s="5" t="s">
        <v>56</v>
      </c>
      <c r="N4" s="5" t="s">
        <v>55</v>
      </c>
      <c r="Q4" s="5" t="s">
        <v>59</v>
      </c>
      <c r="R4" s="5" t="s">
        <v>54</v>
      </c>
      <c r="T4" s="5" t="s">
        <v>58</v>
      </c>
      <c r="V4" s="5" t="s">
        <v>57</v>
      </c>
      <c r="W4" s="5" t="s">
        <v>164</v>
      </c>
      <c r="X4" s="5" t="s">
        <v>165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D84BA926C3854DB0D951D21EB3FCDC" ma:contentTypeVersion="11" ma:contentTypeDescription="Create a new document." ma:contentTypeScope="" ma:versionID="0104e7e799fbb7b3091087a681e243b5">
  <xsd:schema xmlns:xsd="http://www.w3.org/2001/XMLSchema" xmlns:xs="http://www.w3.org/2001/XMLSchema" xmlns:p="http://schemas.microsoft.com/office/2006/metadata/properties" xmlns:ns2="1e4a27fe-176f-4c89-accd-2380bd99a62e" xmlns:ns3="76e39bb1-4288-4185-8314-941c3976e15d" targetNamespace="http://schemas.microsoft.com/office/2006/metadata/properties" ma:root="true" ma:fieldsID="280f33b0a18b23e92888b2e2a635fcfd" ns2:_="" ns3:_="">
    <xsd:import namespace="1e4a27fe-176f-4c89-accd-2380bd99a62e"/>
    <xsd:import namespace="76e39bb1-4288-4185-8314-941c3976e1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4a27fe-176f-4c89-accd-2380bd99a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e39bb1-4288-4185-8314-941c3976e15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02DB68-5AF5-48B2-88A2-0EA4133947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4a27fe-176f-4c89-accd-2380bd99a62e"/>
    <ds:schemaRef ds:uri="76e39bb1-4288-4185-8314-941c3976e1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B1B19F-895C-4F78-AEB0-94F900DC54C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1e4a27fe-176f-4c89-accd-2380bd99a62e"/>
    <ds:schemaRef ds:uri="76e39bb1-4288-4185-8314-941c3976e15d"/>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238C122-2FE8-449D-9112-B9674C0E67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INDEX</vt:lpstr>
      <vt:lpstr>Preference</vt:lpstr>
      <vt:lpstr>best</vt:lpstr>
      <vt:lpstr>no audits</vt:lpstr>
      <vt:lpstr>EBS</vt:lpstr>
      <vt:lpstr>audited DOR</vt:lpstr>
      <vt:lpstr>existing comptroller</vt:lpstr>
      <vt:lpstr>existing DOR</vt:lpstr>
      <vt:lpstr>information</vt:lpstr>
      <vt:lpstr>tax 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 Furlong</dc:creator>
  <cp:lastModifiedBy>Raymond Furlong (Bureau of Finance)</cp:lastModifiedBy>
  <dcterms:created xsi:type="dcterms:W3CDTF">2020-01-30T18:35:27Z</dcterms:created>
  <dcterms:modified xsi:type="dcterms:W3CDTF">2024-02-13T16:17:47Z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0x01010074D84BA926C3854DB0D951D21EB3FCDC</vt:lpwstr>
  </property>
</Properties>
</file>